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300" windowWidth="14700" windowHeight="12930" tabRatio="794" activeTab="3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</externalReferences>
  <definedNames>
    <definedName name="TABLE" localSheetId="1">'2'!#REF!</definedName>
    <definedName name="TABLE" localSheetId="2">'3 '!#REF!</definedName>
    <definedName name="TABLE" localSheetId="3">'4'!#REF!</definedName>
    <definedName name="TABLE" localSheetId="4">'5'!#REF!</definedName>
    <definedName name="TABLE" localSheetId="5">'6'!#REF!</definedName>
    <definedName name="TABLE" localSheetId="6">'7'!#REF!</definedName>
    <definedName name="TABLE" localSheetId="7">'8'!#REF!</definedName>
    <definedName name="TABLE_2" localSheetId="1">'2'!#REF!</definedName>
    <definedName name="TABLE_2" localSheetId="2">'3 '!#REF!</definedName>
    <definedName name="TABLE_2" localSheetId="3">'4'!#REF!</definedName>
    <definedName name="TABLE_2" localSheetId="4">'5'!#REF!</definedName>
    <definedName name="TABLE_2" localSheetId="5">'6'!#REF!</definedName>
    <definedName name="TABLE_2" localSheetId="6">'7'!#REF!</definedName>
    <definedName name="TABLE_2" localSheetId="7">'8'!#REF!</definedName>
    <definedName name="_xlnm.Print_Titles" localSheetId="1">'2'!$15:$16</definedName>
    <definedName name="_xlnm.Print_Titles" localSheetId="2">'3 '!$12:$12</definedName>
    <definedName name="_xlnm.Print_Titles" localSheetId="3">'4'!$14:$14</definedName>
    <definedName name="_xlnm.Print_Titles" localSheetId="6">'7'!$12:$13</definedName>
    <definedName name="_xlnm.Print_Area" localSheetId="1">'2'!$A$1:$CH$27</definedName>
    <definedName name="_xlnm.Print_Area" localSheetId="2">'3 '!$A$1:$CX$34</definedName>
    <definedName name="_xlnm.Print_Area" localSheetId="3">'4'!$A$1:$CX$41</definedName>
    <definedName name="_xlnm.Print_Area" localSheetId="4">'5'!$A$1:$CX$15</definedName>
    <definedName name="_xlnm.Print_Area" localSheetId="5">'6'!$A$1:$CX$20</definedName>
    <definedName name="_xlnm.Print_Area" localSheetId="6">'7'!$A$1:$CX$34</definedName>
    <definedName name="_xlnm.Print_Area" localSheetId="7">'8'!$A$1:$CX$33</definedName>
  </definedNames>
  <calcPr fullCalcOnLoad="1"/>
</workbook>
</file>

<file path=xl/sharedStrings.xml><?xml version="1.0" encoding="utf-8"?>
<sst xmlns="http://schemas.openxmlformats.org/spreadsheetml/2006/main" count="245" uniqueCount="146">
  <si>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</si>
  <si>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</si>
  <si>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</si>
  <si>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</si>
  <si>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</si>
  <si>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</si>
  <si>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</si>
  <si>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>Единица измерения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</si>
  <si>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</si>
  <si>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</si>
  <si>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</si>
  <si>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</si>
  <si>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</si>
  <si>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</si>
  <si>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</si>
  <si>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</si>
  <si>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</si>
  <si>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</si>
  <si>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</si>
  <si>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</si>
  <si>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</si>
  <si>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</si>
  <si>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</si>
  <si>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</si>
  <si>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</si>
  <si>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</si>
  <si>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</si>
  <si>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</si>
  <si>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</si>
  <si>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</si>
  <si>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</si>
  <si>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</si>
  <si>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
(форма)</t>
  </si>
  <si>
    <t>ООО "ЙОЭсК"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</si>
  <si>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</si>
  <si>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</si>
  <si>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</si>
  <si>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</si>
  <si>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</si>
  <si>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</si>
  <si>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</si>
  <si>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</si>
  <si>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</si>
  <si>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</si>
  <si>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</si>
  <si>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</si>
  <si>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</si>
  <si>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</si>
  <si>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</si>
  <si>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</si>
  <si>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</si>
  <si>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</si>
  <si>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</si>
  <si>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</si>
  <si>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</si>
  <si>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</si>
  <si>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</si>
  <si>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</si>
  <si>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</si>
  <si>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</si>
  <si>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</si>
  <si>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</si>
  <si>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</si>
  <si>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</si>
  <si>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</si>
  <si>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</si>
  <si>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</si>
  <si>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</si>
  <si>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</si>
  <si>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</si>
  <si>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</si>
  <si>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</si>
  <si>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</si>
  <si>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</si>
  <si>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</si>
  <si>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</si>
  <si>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</si>
  <si>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</si>
  <si>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</si>
  <si>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</si>
  <si>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</si>
  <si>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</si>
  <si>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</si>
  <si>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</si>
  <si>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</si>
  <si>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</si>
  <si>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</si>
  <si>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</si>
  <si>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</si>
  <si>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</si>
  <si>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</si>
  <si>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</si>
  <si>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</si>
  <si>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</si>
  <si>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</si>
  <si>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</si>
  <si>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</si>
  <si>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</si>
  <si>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</si>
  <si>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</si>
  <si>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</si>
  <si>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</si>
  <si>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</si>
  <si>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</si>
  <si>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</si>
  <si>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</si>
  <si>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</si>
  <si>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</si>
  <si>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</si>
  <si>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</si>
  <si>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</si>
  <si>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</si>
  <si>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</si>
  <si>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</si>
  <si>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</si>
  <si>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</si>
  <si>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</si>
  <si>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</si>
  <si>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</si>
  <si>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</si>
  <si>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</si>
  <si>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</si>
  <si>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</si>
  <si>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</si>
  <si>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</si>
  <si>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</si>
  <si>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</si>
  <si>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</si>
  <si>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</si>
  <si>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</si>
  <si>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</si>
  <si>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</si>
  <si>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</si>
  <si>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</si>
  <si>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</si>
  <si>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</si>
  <si>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
1. Полное наименование  Общество с ограниченной ответственностью "Йошкар-Олинская Электросетевая Компания"
2. Сокращенное наименование  ООО "ЙОЭсК"
3. Место нахождения  424000, Республика Марий Эл, г. Йошкар-Ола, Ленинский проспект, 24Г, 3 этаж
4. Адрес юридического лица  424000, Республика Марий Эл, г. Йошкар-Ола, Ленинский проспект, 24Г, 3 этаж
5. ИНН  1215141959
6. КПП  121501001
7. Ф.И.О. руководителя  Кулалаев Илья Владимирович
8. Адрес электронной почты  teh@yoec.ru
9. Контактный телефон  (8362) 232222
10. Факс  (8362) 232222
</t>
  </si>
  <si>
    <t>другие расходы из прибыли</t>
  </si>
  <si>
    <t>осуществляемые при технологическом присоединении                                                              в среднем на одно присоединение мощностью до 15 кВт (включительно)</t>
  </si>
  <si>
    <t>Стандартизированные тарифные ставки (на уровне напряжения СН2, НН)</t>
  </si>
  <si>
    <t>год</t>
  </si>
  <si>
    <t>на основании п. 9.1 Методических указаний, утвержденных приказом ФСТ России от 11.09.2012 
№ 209-э/1: просим установить ставки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</t>
  </si>
  <si>
    <t xml:space="preserve">ПРОГНОЗНЫЕ СВЕДЕНИЯ
о расходах за технологическое присоединение
 на 2019 год ООО "ЙОЭсК"
 </t>
  </si>
  <si>
    <t>на основании п. 11,12,23,27 Методических указаний, утвержденных приказом  ФАС России от 29.08.2017 N 1135/17: просим установить ставки исходя из среднестатистических фактических данных по сетевым организациям    за три предыдущих года по каждому мероприятию</t>
  </si>
  <si>
    <t xml:space="preserve">*** на дату опубликования акт о технологическом присоединении еще не выдан </t>
  </si>
  <si>
    <t xml:space="preserve">на дату публикации данные отсутствуют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</si>
</sst>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left" vertical="top"/>
    </xf>
    <xf numFmtId="2" fontId="9" fillId="0" borderId="13" xfId="0" applyNumberFormat="1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0" xfId="0" applyFont="1" applyFill="1" applyBorder="1" applyAlignment="1">
      <alignment horizontal="left" vertical="top" wrapText="1" indent="1"/>
    </xf>
    <xf numFmtId="4" fontId="9" fillId="0" borderId="19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20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4" fontId="9" fillId="0" borderId="23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21" xfId="0" applyFont="1" applyFill="1" applyBorder="1" applyAlignment="1">
      <alignment horizontal="left" vertical="top" wrapText="1" indent="1"/>
    </xf>
    <xf numFmtId="4" fontId="9" fillId="0" borderId="22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/>
    </xf>
    <xf numFmtId="4" fontId="9" fillId="0" borderId="21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4" fontId="9" fillId="0" borderId="2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2" fontId="9" fillId="0" borderId="20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 indent="1"/>
    </xf>
    <xf numFmtId="2" fontId="9" fillId="0" borderId="23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0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/>
    </xf>
    <xf numFmtId="2" fontId="9" fillId="0" borderId="24" xfId="0" applyNumberFormat="1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0" xfId="0" applyNumberFormat="1" applyFont="1" applyFill="1" applyBorder="1" applyAlignment="1">
      <alignment horizontal="left" vertical="top" wrapText="1" indent="1"/>
    </xf>
    <xf numFmtId="49" fontId="9" fillId="0" borderId="10" xfId="0" applyNumberFormat="1" applyFont="1" applyFill="1" applyBorder="1" applyAlignment="1">
      <alignment horizontal="left" vertical="top" wrapText="1" indent="1"/>
    </xf>
    <xf numFmtId="49" fontId="9" fillId="0" borderId="21" xfId="0" applyNumberFormat="1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174" fontId="1" fillId="0" borderId="14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174" fontId="1" fillId="0" borderId="2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едний тарифн. коэф-т"/>
      <sheetName val="Среднемес. зп"/>
      <sheetName val="Штатка2017"/>
      <sheetName val="ЧСт2017"/>
      <sheetName val="Трудоемкость2017"/>
      <sheetName val="Материалы"/>
      <sheetName val="Материалы (2017)"/>
      <sheetName val="Расходы2017"/>
      <sheetName val="Штатка2018"/>
      <sheetName val="ЧСт2019"/>
      <sheetName val="Трудоемкость2019"/>
      <sheetName val="Материалы (2019)"/>
      <sheetName val="Расходы2019"/>
      <sheetName val="НВВ"/>
      <sheetName val="Калькуляц до 15 кВт"/>
      <sheetName val="Калькуляц до 150 кВт"/>
      <sheetName val="Калькуляц до 670 кВт"/>
      <sheetName val="Калькуляц свыше 670 кВт"/>
      <sheetName val="Стандартизир. ставка С1"/>
      <sheetName val="С2"/>
      <sheetName val="С3"/>
      <sheetName val="С4"/>
      <sheetName val="Лист2"/>
    </sheetNames>
    <sheetDataSet>
      <sheetData sheetId="12">
        <row r="12">
          <cell r="C12">
            <v>7141.4503627290715</v>
          </cell>
        </row>
        <row r="19">
          <cell r="C19">
            <v>42661.11541784393</v>
          </cell>
        </row>
      </sheetData>
      <sheetData sheetId="13">
        <row r="10">
          <cell r="F10">
            <v>0.6591083186440678</v>
          </cell>
        </row>
        <row r="12">
          <cell r="F12">
            <v>37.68670050761422</v>
          </cell>
        </row>
        <row r="13">
          <cell r="F13">
            <v>11.456756954314722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14.875" style="0" customWidth="1"/>
  </cols>
  <sheetData>
    <row r="1" ht="78.75" customHeight="1">
      <c r="A1" s="13" t="s">
        <v>32</v>
      </c>
    </row>
    <row r="2" ht="51">
      <c r="A2" s="12" t="s">
        <v>142</v>
      </c>
    </row>
    <row r="3" ht="272.25" customHeight="1">
      <c r="A3" s="1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S26"/>
  <sheetViews>
    <sheetView view="pageBreakPreview" zoomScale="55" zoomScaleSheetLayoutView="55" zoomScalePageLayoutView="0" workbookViewId="0" topLeftCell="A10">
      <selection activeCell="DV22" sqref="DV22"/>
    </sheetView>
  </sheetViews>
  <sheetFormatPr defaultColWidth="0.875" defaultRowHeight="12.75"/>
  <cols>
    <col min="1" max="72" width="0.875" style="2" customWidth="1"/>
    <col min="73" max="73" width="1.12109375" style="2" customWidth="1"/>
    <col min="74" max="74" width="33.00390625" style="2" customWidth="1"/>
    <col min="75" max="85" width="16.875" style="2" hidden="1" customWidth="1"/>
    <col min="86" max="86" width="39.75390625" style="2" customWidth="1"/>
    <col min="87" max="97" width="16.875" style="2" hidden="1" customWidth="1"/>
    <col min="98" max="16384" width="0.875" style="2" customWidth="1"/>
  </cols>
  <sheetData>
    <row r="1" s="1" customFormat="1" ht="12.75"/>
    <row r="2" spans="68:97" s="1" customFormat="1" ht="42.75" customHeight="1"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="1" customFormat="1" ht="5.25" customHeight="1"/>
    <row r="4" s="8" customFormat="1" ht="12"/>
    <row r="5" s="8" customFormat="1" ht="12"/>
    <row r="6" s="1" customFormat="1" ht="12.75"/>
    <row r="7" s="3" customFormat="1" ht="16.5">
      <c r="CS7" s="4" t="s">
        <v>1</v>
      </c>
    </row>
    <row r="8" s="3" customFormat="1" ht="30" customHeight="1"/>
    <row r="9" spans="1:97" s="5" customFormat="1" ht="18.75">
      <c r="A9" s="55" t="s">
        <v>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</row>
    <row r="10" spans="1:97" s="6" customFormat="1" ht="57" customHeight="1">
      <c r="A10" s="56" t="s">
        <v>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</row>
    <row r="11" spans="38:85" s="6" customFormat="1" ht="18.75"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7" t="s">
        <v>4</v>
      </c>
      <c r="BW11" s="21" t="s">
        <v>33</v>
      </c>
      <c r="BX11" s="21"/>
      <c r="BY11" s="21"/>
      <c r="BZ11" s="21"/>
      <c r="CA11" s="21"/>
      <c r="CB11" s="21"/>
      <c r="CC11" s="21"/>
      <c r="CD11" s="21"/>
      <c r="CE11" s="21"/>
      <c r="CF11" s="21"/>
      <c r="CG11" s="21"/>
    </row>
    <row r="12" spans="38:85" ht="14.25" customHeight="1"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 t="s">
        <v>5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</row>
    <row r="13" spans="45:86" s="6" customFormat="1" ht="18.75"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U13" s="7" t="s">
        <v>6</v>
      </c>
      <c r="BV13" s="17">
        <v>2019</v>
      </c>
      <c r="BW13" s="6" t="s">
        <v>140</v>
      </c>
      <c r="CH13" s="6" t="s">
        <v>140</v>
      </c>
    </row>
    <row r="15" spans="1:97" s="9" customFormat="1" ht="33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  <c r="BB15" s="44" t="s">
        <v>7</v>
      </c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6"/>
      <c r="BV15" s="43" t="s">
        <v>139</v>
      </c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</row>
    <row r="16" spans="1:97" s="9" customFormat="1" ht="50.2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7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9"/>
      <c r="BV16" s="42" t="s">
        <v>8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 t="s">
        <v>11</v>
      </c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3"/>
    </row>
    <row r="17" spans="1:97" s="28" customFormat="1" ht="273.75" customHeight="1">
      <c r="A17" s="39" t="s">
        <v>20</v>
      </c>
      <c r="B17" s="40"/>
      <c r="C17" s="40"/>
      <c r="D17" s="40"/>
      <c r="E17" s="40"/>
      <c r="F17" s="40"/>
      <c r="G17" s="40"/>
      <c r="H17" s="40"/>
      <c r="I17" s="37" t="s">
        <v>10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8"/>
      <c r="BB17" s="39" t="s">
        <v>9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29">
        <f>SUM(BV18:BV19)</f>
        <v>3320.1710520382003</v>
      </c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>
        <f aca="true" t="shared" si="0" ref="CH17:CH24">BV17</f>
        <v>3320.1710520382003</v>
      </c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7"/>
    </row>
    <row r="18" spans="1:97" s="28" customFormat="1" ht="71.25" customHeight="1">
      <c r="A18" s="39" t="s">
        <v>21</v>
      </c>
      <c r="B18" s="40"/>
      <c r="C18" s="40"/>
      <c r="D18" s="40"/>
      <c r="E18" s="40"/>
      <c r="F18" s="40"/>
      <c r="G18" s="40"/>
      <c r="H18" s="40"/>
      <c r="I18" s="37" t="s">
        <v>12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8"/>
      <c r="BB18" s="39" t="s">
        <v>9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29">
        <f>'3 '!CG14</f>
        <v>476.09669084860474</v>
      </c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>
        <f t="shared" si="0"/>
        <v>476.09669084860474</v>
      </c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7"/>
    </row>
    <row r="19" spans="1:97" s="28" customFormat="1" ht="71.25" customHeight="1">
      <c r="A19" s="57" t="s">
        <v>22</v>
      </c>
      <c r="B19" s="58"/>
      <c r="C19" s="58"/>
      <c r="D19" s="58"/>
      <c r="E19" s="58"/>
      <c r="F19" s="58"/>
      <c r="G19" s="58"/>
      <c r="H19" s="58"/>
      <c r="I19" s="53" t="s">
        <v>13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4"/>
      <c r="BB19" s="39" t="s">
        <v>9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29">
        <f>'3 '!CG24</f>
        <v>2844.0743611895955</v>
      </c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>
        <f t="shared" si="0"/>
        <v>2844.0743611895955</v>
      </c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7"/>
    </row>
    <row r="20" spans="1:97" s="28" customFormat="1" ht="117.75" customHeight="1">
      <c r="A20" s="39" t="s">
        <v>23</v>
      </c>
      <c r="B20" s="40"/>
      <c r="C20" s="40"/>
      <c r="D20" s="40"/>
      <c r="E20" s="40"/>
      <c r="F20" s="40"/>
      <c r="G20" s="40"/>
      <c r="H20" s="40"/>
      <c r="I20" s="37" t="s">
        <v>28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8"/>
      <c r="BB20" s="39" t="s">
        <v>9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1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7"/>
    </row>
    <row r="21" spans="1:97" s="28" customFormat="1" ht="132.75" customHeight="1">
      <c r="A21" s="39" t="s">
        <v>24</v>
      </c>
      <c r="B21" s="40"/>
      <c r="C21" s="40"/>
      <c r="D21" s="40"/>
      <c r="E21" s="40"/>
      <c r="F21" s="40"/>
      <c r="G21" s="40"/>
      <c r="H21" s="40"/>
      <c r="I21" s="37" t="s">
        <v>15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8"/>
      <c r="BB21" s="39" t="s">
        <v>9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1"/>
      <c r="BV21" s="30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7"/>
    </row>
    <row r="22" spans="1:97" s="10" customFormat="1" ht="214.5" customHeight="1">
      <c r="A22" s="50" t="s">
        <v>25</v>
      </c>
      <c r="B22" s="51"/>
      <c r="C22" s="51"/>
      <c r="D22" s="51"/>
      <c r="E22" s="51"/>
      <c r="F22" s="51"/>
      <c r="G22" s="51"/>
      <c r="H22" s="51"/>
      <c r="I22" s="35" t="s">
        <v>30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  <c r="BB22" s="32" t="s">
        <v>14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4"/>
      <c r="BV22" s="31" t="s">
        <v>143</v>
      </c>
      <c r="BW22" s="24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31" t="str">
        <f t="shared" si="0"/>
        <v>на основании п. 11,12,23,27 Методических указаний, утвержденных приказом  ФАС России от 29.08.2017 N 1135/17: просим установить ставки исходя из среднестатистических фактических данных по сетевым организациям    за три предыдущих года по каждому мероприятию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9"/>
    </row>
    <row r="23" spans="1:97" s="10" customFormat="1" ht="211.5" customHeight="1">
      <c r="A23" s="50" t="s">
        <v>26</v>
      </c>
      <c r="B23" s="51"/>
      <c r="C23" s="51"/>
      <c r="D23" s="51"/>
      <c r="E23" s="51"/>
      <c r="F23" s="51"/>
      <c r="G23" s="51"/>
      <c r="H23" s="51"/>
      <c r="I23" s="35" t="s">
        <v>29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  <c r="BB23" s="32" t="s">
        <v>14</v>
      </c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4"/>
      <c r="BV23" s="31" t="str">
        <f>BV22</f>
        <v>на основании п. 11,12,23,27 Методических указаний, утвержденных приказом  ФАС России от 29.08.2017 N 1135/17: просим установить ставки исходя из среднестатистических фактических данных по сетевым организациям    за три предыдущих года по каждому мероприятию</v>
      </c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31" t="str">
        <f t="shared" si="0"/>
        <v>на основании п. 11,12,23,27 Методических указаний, утвержденных приказом  ФАС России от 29.08.2017 N 1135/17: просим установить ставки исходя из среднестатистических фактических данных по сетевым организациям    за три предыдущих года по каждому мероприятию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9"/>
    </row>
    <row r="24" spans="1:97" s="10" customFormat="1" ht="196.5" customHeight="1">
      <c r="A24" s="32" t="s">
        <v>27</v>
      </c>
      <c r="B24" s="33"/>
      <c r="C24" s="33"/>
      <c r="D24" s="33"/>
      <c r="E24" s="33"/>
      <c r="F24" s="33"/>
      <c r="G24" s="33"/>
      <c r="H24" s="33"/>
      <c r="I24" s="37" t="s">
        <v>31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8"/>
      <c r="BB24" s="32" t="s">
        <v>9</v>
      </c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4"/>
      <c r="BV24" s="31" t="str">
        <f>BV23</f>
        <v>на основании п. 11,12,23,27 Методических указаний, утвержденных приказом  ФАС России от 29.08.2017 N 1135/17: просим установить ставки исходя из среднестатистических фактических данных по сетевым организациям    за три предыдущих года по каждому мероприятию</v>
      </c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31" t="str">
        <f t="shared" si="0"/>
        <v>на основании п. 11,12,23,27 Методических указаний, утвержденных приказом  ФАС России от 29.08.2017 N 1135/17: просим установить ставки исходя из среднестатистических фактических данных по сетевым организациям    за три предыдущих года по каждому мероприятию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9"/>
    </row>
    <row r="25" ht="4.5" customHeight="1"/>
    <row r="26" spans="1:97" ht="44.25" customHeight="1">
      <c r="A26" s="59" t="s">
        <v>16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</row>
    <row r="27" ht="3" customHeight="1"/>
  </sheetData>
  <sheetProtection/>
  <mergeCells count="32">
    <mergeCell ref="A9:CS9"/>
    <mergeCell ref="A10:CS10"/>
    <mergeCell ref="A19:H19"/>
    <mergeCell ref="BB18:BU18"/>
    <mergeCell ref="A26:CS26"/>
    <mergeCell ref="A20:H20"/>
    <mergeCell ref="I20:BA20"/>
    <mergeCell ref="A24:H24"/>
    <mergeCell ref="BB20:BU20"/>
    <mergeCell ref="A17:H17"/>
    <mergeCell ref="A23:H23"/>
    <mergeCell ref="BV15:CS15"/>
    <mergeCell ref="A18:H18"/>
    <mergeCell ref="A15:BA16"/>
    <mergeCell ref="I19:BA19"/>
    <mergeCell ref="BB22:BU22"/>
    <mergeCell ref="I22:BA22"/>
    <mergeCell ref="BB15:BU16"/>
    <mergeCell ref="I17:BA17"/>
    <mergeCell ref="A21:H21"/>
    <mergeCell ref="I21:BA21"/>
    <mergeCell ref="A22:H22"/>
    <mergeCell ref="BB23:BU23"/>
    <mergeCell ref="I23:BA23"/>
    <mergeCell ref="I24:BA24"/>
    <mergeCell ref="I18:BA18"/>
    <mergeCell ref="BB19:BU19"/>
    <mergeCell ref="CH16:CS16"/>
    <mergeCell ref="BV16:CG16"/>
    <mergeCell ref="BB24:BU24"/>
    <mergeCell ref="BB17:BU17"/>
    <mergeCell ref="BB21:BU2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3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9">
      <selection activeCell="AS29" sqref="AS29:BL29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34</v>
      </c>
    </row>
    <row r="2" spans="66:102" s="1" customFormat="1" ht="41.25" customHeight="1">
      <c r="BN2" s="61" t="s">
        <v>0</v>
      </c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N4" s="8" t="s">
        <v>18</v>
      </c>
    </row>
    <row r="5" s="8" customFormat="1" ht="12">
      <c r="BN5" s="8" t="s">
        <v>19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55" t="s">
        <v>35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5.5" customHeight="1">
      <c r="A10" s="62" t="s">
        <v>138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3.5" customHeight="1"/>
    <row r="12" spans="1:102" s="9" customFormat="1" ht="114" customHeight="1">
      <c r="A12" s="52" t="s">
        <v>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3"/>
      <c r="AS12" s="42" t="s">
        <v>37</v>
      </c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3" t="s">
        <v>38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43" t="s">
        <v>39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49.5" customHeight="1">
      <c r="A13" s="51" t="s">
        <v>40</v>
      </c>
      <c r="B13" s="51"/>
      <c r="C13" s="51"/>
      <c r="D13" s="51"/>
      <c r="E13" s="51"/>
      <c r="F13" s="51"/>
      <c r="G13" s="51"/>
      <c r="H13" s="51"/>
      <c r="I13" s="35" t="s">
        <v>41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6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5"/>
    </row>
    <row r="14" spans="1:102" s="10" customFormat="1" ht="19.5" customHeight="1">
      <c r="A14" s="66"/>
      <c r="B14" s="66"/>
      <c r="C14" s="66"/>
      <c r="D14" s="66"/>
      <c r="E14" s="66"/>
      <c r="F14" s="66"/>
      <c r="G14" s="66"/>
      <c r="H14" s="66"/>
      <c r="I14" s="67" t="s">
        <v>8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8"/>
      <c r="AS14" s="69">
        <f>'[1]Расходы2019'!$C$12</f>
        <v>7141.4503627290715</v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1"/>
      <c r="BM14" s="72">
        <v>15</v>
      </c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3">
        <f>AS14/BM14</f>
        <v>476.09669084860474</v>
      </c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69"/>
    </row>
    <row r="15" spans="1:102" s="10" customFormat="1" ht="19.5" customHeight="1">
      <c r="A15" s="74"/>
      <c r="B15" s="74"/>
      <c r="C15" s="74"/>
      <c r="D15" s="74"/>
      <c r="E15" s="74"/>
      <c r="F15" s="74"/>
      <c r="G15" s="74"/>
      <c r="H15" s="74"/>
      <c r="I15" s="75" t="s">
        <v>42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77">
        <f>AS14</f>
        <v>7141.4503627290715</v>
      </c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9"/>
      <c r="BM15" s="80">
        <f>BM14</f>
        <v>15</v>
      </c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73">
        <f>CG14</f>
        <v>476.09669084860474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69"/>
    </row>
    <row r="16" spans="1:102" s="10" customFormat="1" ht="81.75" customHeight="1">
      <c r="A16" s="33" t="s">
        <v>43</v>
      </c>
      <c r="B16" s="33"/>
      <c r="C16" s="33"/>
      <c r="D16" s="33"/>
      <c r="E16" s="33"/>
      <c r="F16" s="33"/>
      <c r="G16" s="33"/>
      <c r="H16" s="33"/>
      <c r="I16" s="37" t="s">
        <v>44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39"/>
    </row>
    <row r="17" spans="1:102" s="10" customFormat="1" ht="66" customHeight="1">
      <c r="A17" s="51" t="s">
        <v>45</v>
      </c>
      <c r="B17" s="51"/>
      <c r="C17" s="51"/>
      <c r="D17" s="51"/>
      <c r="E17" s="51"/>
      <c r="F17" s="51"/>
      <c r="G17" s="51"/>
      <c r="H17" s="51"/>
      <c r="I17" s="35" t="s">
        <v>46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6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</row>
    <row r="18" spans="1:102" s="10" customFormat="1" ht="35.25" customHeight="1">
      <c r="A18" s="66"/>
      <c r="B18" s="66"/>
      <c r="C18" s="66"/>
      <c r="D18" s="66"/>
      <c r="E18" s="66"/>
      <c r="F18" s="66"/>
      <c r="G18" s="66"/>
      <c r="H18" s="66"/>
      <c r="I18" s="67" t="s">
        <v>47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82"/>
    </row>
    <row r="19" spans="1:102" s="10" customFormat="1" ht="35.25" customHeight="1">
      <c r="A19" s="66"/>
      <c r="B19" s="66"/>
      <c r="C19" s="66"/>
      <c r="D19" s="66"/>
      <c r="E19" s="66"/>
      <c r="F19" s="66"/>
      <c r="G19" s="66"/>
      <c r="H19" s="66"/>
      <c r="I19" s="67" t="s">
        <v>48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8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82"/>
    </row>
    <row r="20" spans="1:102" s="10" customFormat="1" ht="35.25" customHeight="1">
      <c r="A20" s="66"/>
      <c r="B20" s="66"/>
      <c r="C20" s="66"/>
      <c r="D20" s="66"/>
      <c r="E20" s="66"/>
      <c r="F20" s="66"/>
      <c r="G20" s="66"/>
      <c r="H20" s="66"/>
      <c r="I20" s="67" t="s">
        <v>49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8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82"/>
    </row>
    <row r="21" spans="1:102" s="10" customFormat="1" ht="114" customHeight="1">
      <c r="A21" s="66"/>
      <c r="B21" s="66"/>
      <c r="C21" s="66"/>
      <c r="D21" s="66"/>
      <c r="E21" s="66"/>
      <c r="F21" s="66"/>
      <c r="G21" s="66"/>
      <c r="H21" s="66"/>
      <c r="I21" s="67" t="s">
        <v>50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82"/>
    </row>
    <row r="22" spans="1:102" s="10" customFormat="1" ht="66" customHeight="1">
      <c r="A22" s="74"/>
      <c r="B22" s="74"/>
      <c r="C22" s="74"/>
      <c r="D22" s="74"/>
      <c r="E22" s="74"/>
      <c r="F22" s="74"/>
      <c r="G22" s="74"/>
      <c r="H22" s="74"/>
      <c r="I22" s="75" t="s">
        <v>51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57"/>
    </row>
    <row r="23" spans="1:102" s="10" customFormat="1" ht="66" customHeight="1">
      <c r="A23" s="51" t="s">
        <v>52</v>
      </c>
      <c r="B23" s="51"/>
      <c r="C23" s="51"/>
      <c r="D23" s="51"/>
      <c r="E23" s="51"/>
      <c r="F23" s="51"/>
      <c r="G23" s="51"/>
      <c r="H23" s="51"/>
      <c r="I23" s="35" t="s">
        <v>53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6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5"/>
    </row>
    <row r="24" spans="1:102" s="10" customFormat="1" ht="19.5" customHeight="1">
      <c r="A24" s="66"/>
      <c r="B24" s="66"/>
      <c r="C24" s="66"/>
      <c r="D24" s="66"/>
      <c r="E24" s="66"/>
      <c r="F24" s="66"/>
      <c r="G24" s="66"/>
      <c r="H24" s="66"/>
      <c r="I24" s="67" t="s">
        <v>8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8"/>
      <c r="AS24" s="69">
        <f>'[1]Расходы2019'!$C$19</f>
        <v>42661.11541784393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  <c r="BM24" s="72">
        <f>BM14</f>
        <v>15</v>
      </c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3">
        <f>AS24/BM24</f>
        <v>2844.0743611895955</v>
      </c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69"/>
    </row>
    <row r="25" spans="1:102" s="10" customFormat="1" ht="19.5" customHeight="1">
      <c r="A25" s="74"/>
      <c r="B25" s="74"/>
      <c r="C25" s="74"/>
      <c r="D25" s="74"/>
      <c r="E25" s="74"/>
      <c r="F25" s="74"/>
      <c r="G25" s="74"/>
      <c r="H25" s="74"/>
      <c r="I25" s="75" t="s">
        <v>42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77">
        <f>AS24</f>
        <v>42661.11541784393</v>
      </c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BM25" s="80">
        <f>BM24</f>
        <v>15</v>
      </c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73">
        <f>CG24</f>
        <v>2844.0743611895955</v>
      </c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69"/>
    </row>
    <row r="26" spans="1:102" s="10" customFormat="1" ht="114" customHeight="1">
      <c r="A26" s="51" t="s">
        <v>54</v>
      </c>
      <c r="B26" s="51"/>
      <c r="C26" s="51"/>
      <c r="D26" s="51"/>
      <c r="E26" s="51"/>
      <c r="F26" s="51"/>
      <c r="G26" s="51"/>
      <c r="H26" s="51"/>
      <c r="I26" s="35" t="s">
        <v>55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5"/>
    </row>
    <row r="27" spans="1:102" s="10" customFormat="1" ht="19.5" customHeight="1">
      <c r="A27" s="66"/>
      <c r="B27" s="66"/>
      <c r="C27" s="66"/>
      <c r="D27" s="66"/>
      <c r="E27" s="66"/>
      <c r="F27" s="66"/>
      <c r="G27" s="66"/>
      <c r="H27" s="66"/>
      <c r="I27" s="67" t="s">
        <v>8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8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69"/>
    </row>
    <row r="28" spans="1:102" s="10" customFormat="1" ht="19.5" customHeight="1">
      <c r="A28" s="74"/>
      <c r="B28" s="74"/>
      <c r="C28" s="74"/>
      <c r="D28" s="74"/>
      <c r="E28" s="74"/>
      <c r="F28" s="74"/>
      <c r="G28" s="74"/>
      <c r="H28" s="74"/>
      <c r="I28" s="75" t="s">
        <v>42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57"/>
    </row>
    <row r="29" spans="1:102" s="10" customFormat="1" ht="207.75" customHeight="1">
      <c r="A29" s="51" t="s">
        <v>56</v>
      </c>
      <c r="B29" s="51"/>
      <c r="C29" s="51"/>
      <c r="D29" s="51"/>
      <c r="E29" s="51"/>
      <c r="F29" s="51"/>
      <c r="G29" s="51"/>
      <c r="H29" s="51"/>
      <c r="I29" s="35" t="s">
        <v>57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</row>
    <row r="30" spans="1:102" s="10" customFormat="1" ht="19.5" customHeight="1">
      <c r="A30" s="66"/>
      <c r="B30" s="66"/>
      <c r="C30" s="66"/>
      <c r="D30" s="66"/>
      <c r="E30" s="66"/>
      <c r="F30" s="66"/>
      <c r="G30" s="66"/>
      <c r="H30" s="66"/>
      <c r="I30" s="67" t="s">
        <v>8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8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</row>
    <row r="31" spans="1:102" s="10" customFormat="1" ht="19.5" customHeight="1">
      <c r="A31" s="74"/>
      <c r="B31" s="74"/>
      <c r="C31" s="74"/>
      <c r="D31" s="74"/>
      <c r="E31" s="74"/>
      <c r="F31" s="74"/>
      <c r="G31" s="74"/>
      <c r="H31" s="74"/>
      <c r="I31" s="75" t="s">
        <v>42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</row>
    <row r="32" ht="4.5" customHeight="1"/>
    <row r="33" spans="1:102" ht="27.75" customHeight="1">
      <c r="A33" s="59" t="s">
        <v>58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1"/>
  <sheetViews>
    <sheetView tabSelected="1" view="pageBreakPreview" zoomScaleSheetLayoutView="100" zoomScalePageLayoutView="0" workbookViewId="0" topLeftCell="A31">
      <selection activeCell="CD41" sqref="CD41:CX4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59</v>
      </c>
    </row>
    <row r="2" spans="67:102" s="1" customFormat="1" ht="40.5" customHeight="1">
      <c r="BO2" s="61" t="s">
        <v>0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18</v>
      </c>
    </row>
    <row r="5" s="8" customFormat="1" ht="12">
      <c r="BO5" s="8" t="s">
        <v>19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55" t="s">
        <v>60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61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4" customFormat="1" ht="15.75"/>
    <row r="12" s="3" customFormat="1" ht="16.5">
      <c r="CX12" s="4" t="s">
        <v>62</v>
      </c>
    </row>
    <row r="13" s="14" customFormat="1" ht="6" customHeight="1"/>
    <row r="14" spans="1:102" s="9" customFormat="1" ht="64.5" customHeight="1">
      <c r="A14" s="63" t="s">
        <v>63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3" t="s">
        <v>64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43" t="s">
        <v>65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</row>
    <row r="15" spans="1:102" s="10" customFormat="1" ht="36" customHeight="1">
      <c r="A15" s="51" t="s">
        <v>40</v>
      </c>
      <c r="B15" s="51"/>
      <c r="C15" s="51"/>
      <c r="D15" s="51"/>
      <c r="E15" s="51"/>
      <c r="F15" s="51"/>
      <c r="G15" s="51"/>
      <c r="H15" s="51"/>
      <c r="I15" s="36" t="s">
        <v>66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>
        <f>SUM(BJ17:CC20)</f>
        <v>49.802565780573005</v>
      </c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7"/>
      <c r="CD15" s="88">
        <f>BJ15</f>
        <v>49.802565780573005</v>
      </c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5"/>
    </row>
    <row r="16" spans="1:102" s="10" customFormat="1" ht="21.75" customHeight="1">
      <c r="A16" s="66"/>
      <c r="B16" s="66"/>
      <c r="C16" s="66"/>
      <c r="D16" s="66"/>
      <c r="E16" s="66"/>
      <c r="F16" s="66"/>
      <c r="G16" s="66"/>
      <c r="H16" s="66"/>
      <c r="I16" s="89" t="s">
        <v>67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82"/>
    </row>
    <row r="17" spans="1:102" s="10" customFormat="1" ht="21.75" customHeight="1">
      <c r="A17" s="66"/>
      <c r="B17" s="66"/>
      <c r="C17" s="66"/>
      <c r="D17" s="66"/>
      <c r="E17" s="66"/>
      <c r="F17" s="66"/>
      <c r="G17" s="66"/>
      <c r="H17" s="66"/>
      <c r="I17" s="68" t="s">
        <v>68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85">
        <f>'[1]НВВ'!$F$10</f>
        <v>0.6591083186440678</v>
      </c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7"/>
      <c r="CD17" s="92">
        <f>BJ17</f>
        <v>0.6591083186440678</v>
      </c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82"/>
    </row>
    <row r="18" spans="1:102" s="10" customFormat="1" ht="21.75" customHeight="1">
      <c r="A18" s="66"/>
      <c r="B18" s="66"/>
      <c r="C18" s="66"/>
      <c r="D18" s="66"/>
      <c r="E18" s="66"/>
      <c r="F18" s="66"/>
      <c r="G18" s="66"/>
      <c r="H18" s="66"/>
      <c r="I18" s="68" t="s">
        <v>69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82"/>
    </row>
    <row r="19" spans="1:102" s="10" customFormat="1" ht="21.75" customHeight="1">
      <c r="A19" s="66"/>
      <c r="B19" s="66"/>
      <c r="C19" s="66"/>
      <c r="D19" s="66"/>
      <c r="E19" s="66"/>
      <c r="F19" s="66"/>
      <c r="G19" s="66"/>
      <c r="H19" s="66"/>
      <c r="I19" s="68" t="s">
        <v>70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73">
        <f>'[1]НВВ'!$F$12</f>
        <v>37.68670050761422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92">
        <f>BJ19</f>
        <v>37.68670050761422</v>
      </c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82"/>
    </row>
    <row r="20" spans="1:102" s="10" customFormat="1" ht="21.75" customHeight="1">
      <c r="A20" s="66"/>
      <c r="B20" s="66"/>
      <c r="C20" s="66"/>
      <c r="D20" s="66"/>
      <c r="E20" s="66"/>
      <c r="F20" s="66"/>
      <c r="G20" s="66"/>
      <c r="H20" s="66"/>
      <c r="I20" s="68" t="s">
        <v>71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73">
        <f>'[1]НВВ'!$F$13</f>
        <v>11.456756954314722</v>
      </c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92">
        <f>BJ20</f>
        <v>11.456756954314722</v>
      </c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82"/>
    </row>
    <row r="21" spans="1:102" s="10" customFormat="1" ht="21.75" customHeight="1">
      <c r="A21" s="66"/>
      <c r="B21" s="66"/>
      <c r="C21" s="66"/>
      <c r="D21" s="66"/>
      <c r="E21" s="66"/>
      <c r="F21" s="66"/>
      <c r="G21" s="66"/>
      <c r="H21" s="66"/>
      <c r="I21" s="68" t="s">
        <v>72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82"/>
    </row>
    <row r="22" spans="1:102" s="10" customFormat="1" ht="21.75" customHeight="1">
      <c r="A22" s="66"/>
      <c r="B22" s="66"/>
      <c r="C22" s="66"/>
      <c r="D22" s="66"/>
      <c r="E22" s="66"/>
      <c r="F22" s="66"/>
      <c r="G22" s="66"/>
      <c r="H22" s="66"/>
      <c r="I22" s="68" t="s">
        <v>73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82"/>
    </row>
    <row r="23" spans="1:102" s="10" customFormat="1" ht="36.75" customHeight="1">
      <c r="A23" s="66"/>
      <c r="B23" s="66"/>
      <c r="C23" s="66"/>
      <c r="D23" s="66"/>
      <c r="E23" s="66"/>
      <c r="F23" s="66"/>
      <c r="G23" s="66"/>
      <c r="H23" s="66"/>
      <c r="I23" s="93" t="s">
        <v>74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82"/>
    </row>
    <row r="24" spans="1:102" s="10" customFormat="1" ht="54" customHeight="1">
      <c r="A24" s="66"/>
      <c r="B24" s="66"/>
      <c r="C24" s="66"/>
      <c r="D24" s="66"/>
      <c r="E24" s="66"/>
      <c r="F24" s="66"/>
      <c r="G24" s="66"/>
      <c r="H24" s="66"/>
      <c r="I24" s="93" t="s">
        <v>75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82"/>
    </row>
    <row r="25" spans="1:102" s="10" customFormat="1" ht="36.75" customHeight="1">
      <c r="A25" s="66"/>
      <c r="B25" s="66"/>
      <c r="C25" s="66"/>
      <c r="D25" s="66"/>
      <c r="E25" s="66"/>
      <c r="F25" s="66"/>
      <c r="G25" s="66"/>
      <c r="H25" s="66"/>
      <c r="I25" s="93" t="s">
        <v>76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82"/>
    </row>
    <row r="26" spans="1:102" s="10" customFormat="1" ht="21.75" customHeight="1">
      <c r="A26" s="66"/>
      <c r="B26" s="66"/>
      <c r="C26" s="66"/>
      <c r="D26" s="66"/>
      <c r="E26" s="66"/>
      <c r="F26" s="66"/>
      <c r="G26" s="66"/>
      <c r="H26" s="66"/>
      <c r="I26" s="93" t="s">
        <v>67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82"/>
    </row>
    <row r="27" spans="1:102" s="10" customFormat="1" ht="21.75" customHeight="1">
      <c r="A27" s="66"/>
      <c r="B27" s="66"/>
      <c r="C27" s="66"/>
      <c r="D27" s="66"/>
      <c r="E27" s="66"/>
      <c r="F27" s="66"/>
      <c r="G27" s="66"/>
      <c r="H27" s="66"/>
      <c r="I27" s="95" t="s">
        <v>77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82"/>
    </row>
    <row r="28" spans="1:102" s="10" customFormat="1" ht="36" customHeight="1">
      <c r="A28" s="66"/>
      <c r="B28" s="66"/>
      <c r="C28" s="66"/>
      <c r="D28" s="66"/>
      <c r="E28" s="66"/>
      <c r="F28" s="66"/>
      <c r="G28" s="66"/>
      <c r="H28" s="66"/>
      <c r="I28" s="95" t="s">
        <v>78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82"/>
    </row>
    <row r="29" spans="1:102" s="10" customFormat="1" ht="54" customHeight="1">
      <c r="A29" s="66"/>
      <c r="B29" s="66"/>
      <c r="C29" s="66"/>
      <c r="D29" s="66"/>
      <c r="E29" s="66"/>
      <c r="F29" s="66"/>
      <c r="G29" s="66"/>
      <c r="H29" s="66"/>
      <c r="I29" s="95" t="s">
        <v>79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82"/>
    </row>
    <row r="30" spans="1:102" s="10" customFormat="1" ht="22.5" customHeight="1">
      <c r="A30" s="66"/>
      <c r="B30" s="66"/>
      <c r="C30" s="66"/>
      <c r="D30" s="66"/>
      <c r="E30" s="66"/>
      <c r="F30" s="66"/>
      <c r="G30" s="66"/>
      <c r="H30" s="66"/>
      <c r="I30" s="95" t="s">
        <v>80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82"/>
    </row>
    <row r="31" spans="1:102" s="10" customFormat="1" ht="36.75" customHeight="1">
      <c r="A31" s="66"/>
      <c r="B31" s="66"/>
      <c r="C31" s="66"/>
      <c r="D31" s="66"/>
      <c r="E31" s="66"/>
      <c r="F31" s="66"/>
      <c r="G31" s="66"/>
      <c r="H31" s="66"/>
      <c r="I31" s="95" t="s">
        <v>81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82"/>
    </row>
    <row r="32" spans="1:102" s="10" customFormat="1" ht="21.75" customHeight="1">
      <c r="A32" s="66"/>
      <c r="B32" s="66"/>
      <c r="C32" s="66"/>
      <c r="D32" s="66"/>
      <c r="E32" s="66"/>
      <c r="F32" s="66"/>
      <c r="G32" s="66"/>
      <c r="H32" s="66"/>
      <c r="I32" s="68" t="s">
        <v>82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82"/>
    </row>
    <row r="33" spans="1:102" s="10" customFormat="1" ht="21.75" customHeight="1">
      <c r="A33" s="66"/>
      <c r="B33" s="66"/>
      <c r="C33" s="66"/>
      <c r="D33" s="66"/>
      <c r="E33" s="66"/>
      <c r="F33" s="66"/>
      <c r="G33" s="66"/>
      <c r="H33" s="66"/>
      <c r="I33" s="68" t="s">
        <v>67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82"/>
    </row>
    <row r="34" spans="1:102" s="10" customFormat="1" ht="21.75" customHeight="1">
      <c r="A34" s="66"/>
      <c r="B34" s="66"/>
      <c r="C34" s="66"/>
      <c r="D34" s="66"/>
      <c r="E34" s="66"/>
      <c r="F34" s="66"/>
      <c r="G34" s="66"/>
      <c r="H34" s="66"/>
      <c r="I34" s="93" t="s">
        <v>83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82"/>
    </row>
    <row r="35" spans="1:102" s="10" customFormat="1" ht="21.75" customHeight="1">
      <c r="A35" s="66"/>
      <c r="B35" s="66"/>
      <c r="C35" s="66"/>
      <c r="D35" s="66"/>
      <c r="E35" s="66"/>
      <c r="F35" s="66"/>
      <c r="G35" s="66"/>
      <c r="H35" s="66"/>
      <c r="I35" s="93" t="s">
        <v>84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82"/>
    </row>
    <row r="36" spans="1:102" s="10" customFormat="1" ht="21.75" customHeight="1">
      <c r="A36" s="66"/>
      <c r="B36" s="66"/>
      <c r="C36" s="66"/>
      <c r="D36" s="66"/>
      <c r="E36" s="66"/>
      <c r="F36" s="66"/>
      <c r="G36" s="66"/>
      <c r="H36" s="66"/>
      <c r="I36" s="93" t="s">
        <v>85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82"/>
    </row>
    <row r="37" spans="1:102" s="10" customFormat="1" ht="37.5" customHeight="1">
      <c r="A37" s="66"/>
      <c r="B37" s="66"/>
      <c r="C37" s="66"/>
      <c r="D37" s="66"/>
      <c r="E37" s="66"/>
      <c r="F37" s="66"/>
      <c r="G37" s="66"/>
      <c r="H37" s="66"/>
      <c r="I37" s="93" t="s">
        <v>86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82"/>
    </row>
    <row r="38" spans="1:102" s="10" customFormat="1" ht="37.5" customHeight="1">
      <c r="A38" s="74"/>
      <c r="B38" s="74"/>
      <c r="C38" s="74"/>
      <c r="D38" s="74"/>
      <c r="E38" s="74"/>
      <c r="F38" s="74"/>
      <c r="G38" s="74"/>
      <c r="H38" s="74"/>
      <c r="I38" s="101" t="s">
        <v>137</v>
      </c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57"/>
    </row>
    <row r="39" spans="1:102" s="10" customFormat="1" ht="174" customHeight="1">
      <c r="A39" s="33" t="s">
        <v>43</v>
      </c>
      <c r="B39" s="33"/>
      <c r="C39" s="33"/>
      <c r="D39" s="33"/>
      <c r="E39" s="33"/>
      <c r="F39" s="33"/>
      <c r="G39" s="33"/>
      <c r="H39" s="33"/>
      <c r="I39" s="38" t="s">
        <v>87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8" t="s">
        <v>145</v>
      </c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8" t="s">
        <v>141</v>
      </c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100"/>
    </row>
    <row r="40" spans="1:102" s="10" customFormat="1" ht="24" customHeight="1">
      <c r="A40" s="33" t="s">
        <v>45</v>
      </c>
      <c r="B40" s="33"/>
      <c r="C40" s="33"/>
      <c r="D40" s="33"/>
      <c r="E40" s="33"/>
      <c r="F40" s="33"/>
      <c r="G40" s="33"/>
      <c r="H40" s="33"/>
      <c r="I40" s="38" t="s">
        <v>88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81">
        <v>0</v>
      </c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>
        <v>0</v>
      </c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39"/>
    </row>
    <row r="41" spans="1:102" s="10" customFormat="1" ht="39.75" customHeight="1">
      <c r="A41" s="74"/>
      <c r="B41" s="74"/>
      <c r="C41" s="74"/>
      <c r="D41" s="74"/>
      <c r="E41" s="74"/>
      <c r="F41" s="74"/>
      <c r="G41" s="74"/>
      <c r="H41" s="74"/>
      <c r="I41" s="54" t="s">
        <v>89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4">
        <f>BJ15</f>
        <v>49.802565780573005</v>
      </c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104">
        <f>BJ41</f>
        <v>49.802565780573005</v>
      </c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57"/>
    </row>
  </sheetData>
  <sheetProtection/>
  <mergeCells count="114">
    <mergeCell ref="A40:H40"/>
    <mergeCell ref="I40:BI40"/>
    <mergeCell ref="BJ40:CC40"/>
    <mergeCell ref="CD40:CX40"/>
    <mergeCell ref="A41:H41"/>
    <mergeCell ref="I41:BI41"/>
    <mergeCell ref="BJ41:CC41"/>
    <mergeCell ref="CD41:CX41"/>
    <mergeCell ref="A37:H37"/>
    <mergeCell ref="I37:BI37"/>
    <mergeCell ref="BJ37:CC37"/>
    <mergeCell ref="CD37:CX37"/>
    <mergeCell ref="A39:H39"/>
    <mergeCell ref="I39:BI39"/>
    <mergeCell ref="BJ39:CC39"/>
    <mergeCell ref="CD39:CX39"/>
    <mergeCell ref="A38:H38"/>
    <mergeCell ref="I38:BI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BJ15:CC15"/>
    <mergeCell ref="CD15:CX15"/>
    <mergeCell ref="A16:H16"/>
    <mergeCell ref="I16:BI16"/>
    <mergeCell ref="BJ16:CC16"/>
    <mergeCell ref="CD16:CX16"/>
    <mergeCell ref="BJ38:CC38"/>
    <mergeCell ref="CD38:CX38"/>
    <mergeCell ref="BO2:CX2"/>
    <mergeCell ref="A9:CX9"/>
    <mergeCell ref="A10:CX10"/>
    <mergeCell ref="A14:BI14"/>
    <mergeCell ref="BJ14:CC14"/>
    <mergeCell ref="CD14:CX14"/>
    <mergeCell ref="A15:H15"/>
    <mergeCell ref="I15:BI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7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90</v>
      </c>
    </row>
    <row r="2" spans="67:102" s="1" customFormat="1" ht="41.25" customHeight="1">
      <c r="BO2" s="61" t="s">
        <v>0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18</v>
      </c>
    </row>
    <row r="5" s="8" customFormat="1" ht="12">
      <c r="BO5" s="8" t="s">
        <v>19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8.75">
      <c r="A9" s="55" t="s">
        <v>91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41.25" customHeight="1">
      <c r="A10" s="56" t="s">
        <v>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/>
    <row r="12" spans="1:102" s="9" customFormat="1" ht="66" customHeight="1">
      <c r="A12" s="63" t="s">
        <v>93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3" t="s">
        <v>94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43" t="s">
        <v>95</v>
      </c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1.75" customHeight="1">
      <c r="A13" s="74" t="s">
        <v>40</v>
      </c>
      <c r="B13" s="74"/>
      <c r="C13" s="74"/>
      <c r="D13" s="74"/>
      <c r="E13" s="74"/>
      <c r="F13" s="74"/>
      <c r="G13" s="74"/>
      <c r="H13" s="53" t="s">
        <v>96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4"/>
      <c r="AN13" s="106">
        <v>0</v>
      </c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>
        <v>0</v>
      </c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7"/>
    </row>
    <row r="14" spans="1:102" s="10" customFormat="1" ht="129" customHeight="1">
      <c r="A14" s="33" t="s">
        <v>43</v>
      </c>
      <c r="B14" s="33"/>
      <c r="C14" s="33"/>
      <c r="D14" s="33"/>
      <c r="E14" s="33"/>
      <c r="F14" s="33"/>
      <c r="G14" s="33"/>
      <c r="H14" s="37" t="s">
        <v>97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8"/>
      <c r="AN14" s="105">
        <v>0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>
        <v>0</v>
      </c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32"/>
    </row>
    <row r="15" spans="1:102" s="10" customFormat="1" ht="65.25" customHeight="1">
      <c r="A15" s="33" t="s">
        <v>45</v>
      </c>
      <c r="B15" s="33"/>
      <c r="C15" s="33"/>
      <c r="D15" s="33"/>
      <c r="E15" s="33"/>
      <c r="F15" s="33"/>
      <c r="G15" s="33"/>
      <c r="H15" s="37" t="s">
        <v>98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105">
        <v>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>
        <v>0</v>
      </c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32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0">
      <selection activeCell="CX21" sqref="CX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99</v>
      </c>
    </row>
    <row r="2" spans="67:102" s="1" customFormat="1" ht="41.25" customHeight="1">
      <c r="BO2" s="61" t="s">
        <v>0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18</v>
      </c>
    </row>
    <row r="5" s="8" customFormat="1" ht="12">
      <c r="BO5" s="8" t="s">
        <v>19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8.75">
      <c r="A9" s="55" t="s">
        <v>91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9.25" customHeight="1">
      <c r="A10" s="56" t="s">
        <v>100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/>
    <row r="12" spans="1:102" s="9" customFormat="1" ht="176.25" customHeight="1">
      <c r="A12" s="63" t="s">
        <v>93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 t="s">
        <v>101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43" t="s">
        <v>102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43" t="s">
        <v>103</v>
      </c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5.5" customHeight="1">
      <c r="A13" s="66" t="s">
        <v>40</v>
      </c>
      <c r="B13" s="66"/>
      <c r="C13" s="66"/>
      <c r="D13" s="66"/>
      <c r="E13" s="66"/>
      <c r="F13" s="66"/>
      <c r="G13" s="66"/>
      <c r="H13" s="108" t="s">
        <v>104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8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10"/>
    </row>
    <row r="14" spans="1:102" s="10" customFormat="1" ht="23.25" customHeight="1">
      <c r="A14" s="66"/>
      <c r="B14" s="66"/>
      <c r="C14" s="66"/>
      <c r="D14" s="66"/>
      <c r="E14" s="66"/>
      <c r="F14" s="66"/>
      <c r="G14" s="66"/>
      <c r="H14" s="111" t="s">
        <v>105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  <c r="AH14" s="109">
        <v>0</v>
      </c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>
        <v>0</v>
      </c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>
        <v>0</v>
      </c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10"/>
    </row>
    <row r="15" spans="1:102" s="10" customFormat="1" ht="23.25" customHeight="1">
      <c r="A15" s="66"/>
      <c r="B15" s="66"/>
      <c r="C15" s="66"/>
      <c r="D15" s="66"/>
      <c r="E15" s="66"/>
      <c r="F15" s="66"/>
      <c r="G15" s="66"/>
      <c r="H15" s="111" t="s">
        <v>106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  <c r="AH15" s="109">
        <v>0</v>
      </c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>
        <v>0</v>
      </c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>
        <v>0</v>
      </c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10"/>
    </row>
    <row r="16" spans="1:102" s="10" customFormat="1" ht="23.25" customHeight="1">
      <c r="A16" s="74"/>
      <c r="B16" s="74"/>
      <c r="C16" s="74"/>
      <c r="D16" s="74"/>
      <c r="E16" s="74"/>
      <c r="F16" s="74"/>
      <c r="G16" s="74"/>
      <c r="H16" s="113" t="s">
        <v>107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  <c r="AH16" s="106">
        <v>0</v>
      </c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>
        <v>0</v>
      </c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>
        <v>0</v>
      </c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7"/>
    </row>
    <row r="17" spans="1:102" s="10" customFormat="1" ht="55.5" customHeight="1">
      <c r="A17" s="66" t="s">
        <v>43</v>
      </c>
      <c r="B17" s="66"/>
      <c r="C17" s="66"/>
      <c r="D17" s="66"/>
      <c r="E17" s="66"/>
      <c r="F17" s="66"/>
      <c r="G17" s="66"/>
      <c r="H17" s="108" t="s">
        <v>108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8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10"/>
    </row>
    <row r="18" spans="1:102" s="10" customFormat="1" ht="23.25" customHeight="1">
      <c r="A18" s="66"/>
      <c r="B18" s="66"/>
      <c r="C18" s="66"/>
      <c r="D18" s="66"/>
      <c r="E18" s="66"/>
      <c r="F18" s="66"/>
      <c r="G18" s="66"/>
      <c r="H18" s="111" t="s">
        <v>105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109">
        <v>0</v>
      </c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>
        <v>0</v>
      </c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>
        <v>0</v>
      </c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10"/>
    </row>
    <row r="19" spans="1:102" s="10" customFormat="1" ht="23.25" customHeight="1">
      <c r="A19" s="66"/>
      <c r="B19" s="66"/>
      <c r="C19" s="66"/>
      <c r="D19" s="66"/>
      <c r="E19" s="66"/>
      <c r="F19" s="66"/>
      <c r="G19" s="66"/>
      <c r="H19" s="111" t="s">
        <v>106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2"/>
      <c r="AH19" s="109">
        <v>0</v>
      </c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>
        <v>0</v>
      </c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>
        <v>0</v>
      </c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10"/>
    </row>
    <row r="20" spans="1:102" s="10" customFormat="1" ht="23.25" customHeight="1">
      <c r="A20" s="74"/>
      <c r="B20" s="74"/>
      <c r="C20" s="74"/>
      <c r="D20" s="74"/>
      <c r="E20" s="74"/>
      <c r="F20" s="74"/>
      <c r="G20" s="74"/>
      <c r="H20" s="113" t="s">
        <v>107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4"/>
      <c r="AH20" s="106">
        <v>0</v>
      </c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>
        <v>0</v>
      </c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>
        <v>0</v>
      </c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9">
      <selection activeCell="DB39" sqref="DB39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109</v>
      </c>
    </row>
    <row r="2" spans="66:102" s="1" customFormat="1" ht="41.25" customHeight="1">
      <c r="BN2" s="61" t="s">
        <v>0</v>
      </c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N4" s="8" t="s">
        <v>18</v>
      </c>
    </row>
    <row r="5" s="8" customFormat="1" ht="12">
      <c r="BN5" s="8" t="s">
        <v>19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55" t="s">
        <v>110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111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/>
    <row r="12" spans="1:102" s="15" customFormat="1" ht="27.75" customHeight="1">
      <c r="A12" s="116" t="s">
        <v>112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20" t="s">
        <v>113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/>
      <c r="AW12" s="120" t="s">
        <v>114</v>
      </c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2"/>
      <c r="BX12" s="120" t="s">
        <v>115</v>
      </c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</row>
    <row r="13" spans="1:102" s="15" customFormat="1" ht="35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123" t="s">
        <v>105</v>
      </c>
      <c r="W13" s="123"/>
      <c r="X13" s="123"/>
      <c r="Y13" s="123"/>
      <c r="Z13" s="123"/>
      <c r="AA13" s="123"/>
      <c r="AB13" s="123"/>
      <c r="AC13" s="123"/>
      <c r="AD13" s="123"/>
      <c r="AE13" s="123" t="s">
        <v>106</v>
      </c>
      <c r="AF13" s="123"/>
      <c r="AG13" s="123"/>
      <c r="AH13" s="123"/>
      <c r="AI13" s="123"/>
      <c r="AJ13" s="123"/>
      <c r="AK13" s="123"/>
      <c r="AL13" s="123"/>
      <c r="AM13" s="123"/>
      <c r="AN13" s="123" t="s">
        <v>116</v>
      </c>
      <c r="AO13" s="123"/>
      <c r="AP13" s="123"/>
      <c r="AQ13" s="123"/>
      <c r="AR13" s="123"/>
      <c r="AS13" s="123"/>
      <c r="AT13" s="123"/>
      <c r="AU13" s="123"/>
      <c r="AV13" s="123"/>
      <c r="AW13" s="123" t="s">
        <v>105</v>
      </c>
      <c r="AX13" s="123"/>
      <c r="AY13" s="123"/>
      <c r="AZ13" s="123"/>
      <c r="BA13" s="123"/>
      <c r="BB13" s="123"/>
      <c r="BC13" s="123"/>
      <c r="BD13" s="123"/>
      <c r="BE13" s="123"/>
      <c r="BF13" s="123" t="s">
        <v>106</v>
      </c>
      <c r="BG13" s="123"/>
      <c r="BH13" s="123"/>
      <c r="BI13" s="123"/>
      <c r="BJ13" s="123"/>
      <c r="BK13" s="123"/>
      <c r="BL13" s="123"/>
      <c r="BM13" s="123"/>
      <c r="BN13" s="123"/>
      <c r="BO13" s="123" t="s">
        <v>116</v>
      </c>
      <c r="BP13" s="123"/>
      <c r="BQ13" s="123"/>
      <c r="BR13" s="123"/>
      <c r="BS13" s="123"/>
      <c r="BT13" s="123"/>
      <c r="BU13" s="123"/>
      <c r="BV13" s="123"/>
      <c r="BW13" s="123"/>
      <c r="BX13" s="123" t="s">
        <v>105</v>
      </c>
      <c r="BY13" s="123"/>
      <c r="BZ13" s="123"/>
      <c r="CA13" s="123"/>
      <c r="CB13" s="123"/>
      <c r="CC13" s="123"/>
      <c r="CD13" s="123"/>
      <c r="CE13" s="123"/>
      <c r="CF13" s="123"/>
      <c r="CG13" s="123" t="s">
        <v>106</v>
      </c>
      <c r="CH13" s="123"/>
      <c r="CI13" s="123"/>
      <c r="CJ13" s="123"/>
      <c r="CK13" s="123"/>
      <c r="CL13" s="123"/>
      <c r="CM13" s="123"/>
      <c r="CN13" s="123"/>
      <c r="CO13" s="123"/>
      <c r="CP13" s="123" t="s">
        <v>116</v>
      </c>
      <c r="CQ13" s="123"/>
      <c r="CR13" s="123"/>
      <c r="CS13" s="123"/>
      <c r="CT13" s="123"/>
      <c r="CU13" s="123"/>
      <c r="CV13" s="123"/>
      <c r="CW13" s="123"/>
      <c r="CX13" s="120"/>
    </row>
    <row r="14" spans="1:102" s="16" customFormat="1" ht="33" customHeight="1">
      <c r="A14" s="124" t="s">
        <v>40</v>
      </c>
      <c r="B14" s="125"/>
      <c r="C14" s="125"/>
      <c r="D14" s="125"/>
      <c r="E14" s="125"/>
      <c r="F14" s="126"/>
      <c r="G14" s="127" t="s">
        <v>117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5">
        <v>1</v>
      </c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>
        <v>15</v>
      </c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9">
        <f>0.55/1.18</f>
        <v>0.46610169491525427</v>
      </c>
      <c r="BY14" s="129"/>
      <c r="BZ14" s="129"/>
      <c r="CA14" s="129"/>
      <c r="CB14" s="129"/>
      <c r="CC14" s="129"/>
      <c r="CD14" s="129"/>
      <c r="CE14" s="129"/>
      <c r="CF14" s="129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6"/>
    </row>
    <row r="15" spans="1:102" s="16" customFormat="1" ht="19.5" customHeight="1">
      <c r="A15" s="130"/>
      <c r="B15" s="131"/>
      <c r="C15" s="131"/>
      <c r="D15" s="131"/>
      <c r="E15" s="131"/>
      <c r="F15" s="132"/>
      <c r="G15" s="133" t="s">
        <v>118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2"/>
    </row>
    <row r="16" spans="1:102" s="16" customFormat="1" ht="33" customHeight="1">
      <c r="A16" s="135"/>
      <c r="B16" s="136"/>
      <c r="C16" s="136"/>
      <c r="D16" s="136"/>
      <c r="E16" s="136"/>
      <c r="F16" s="137"/>
      <c r="G16" s="138" t="s">
        <v>119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6">
        <v>1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>
        <v>15</v>
      </c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40">
        <f>BX14</f>
        <v>0.46610169491525427</v>
      </c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7"/>
    </row>
    <row r="17" spans="1:102" s="16" customFormat="1" ht="33" customHeight="1">
      <c r="A17" s="124" t="s">
        <v>43</v>
      </c>
      <c r="B17" s="125"/>
      <c r="C17" s="125"/>
      <c r="D17" s="125"/>
      <c r="E17" s="125"/>
      <c r="F17" s="126"/>
      <c r="G17" s="127" t="s">
        <v>120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6"/>
    </row>
    <row r="18" spans="1:102" s="16" customFormat="1" ht="19.5" customHeight="1">
      <c r="A18" s="130"/>
      <c r="B18" s="131"/>
      <c r="C18" s="131"/>
      <c r="D18" s="131"/>
      <c r="E18" s="131"/>
      <c r="F18" s="132"/>
      <c r="G18" s="133" t="s">
        <v>118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2"/>
    </row>
    <row r="19" spans="1:102" s="16" customFormat="1" ht="33" customHeight="1">
      <c r="A19" s="135"/>
      <c r="B19" s="136"/>
      <c r="C19" s="136"/>
      <c r="D19" s="136"/>
      <c r="E19" s="136"/>
      <c r="F19" s="137"/>
      <c r="G19" s="138" t="s">
        <v>121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7"/>
    </row>
    <row r="20" spans="1:102" s="16" customFormat="1" ht="45" customHeight="1">
      <c r="A20" s="124" t="s">
        <v>45</v>
      </c>
      <c r="B20" s="125"/>
      <c r="C20" s="125"/>
      <c r="D20" s="125"/>
      <c r="E20" s="125"/>
      <c r="F20" s="126"/>
      <c r="G20" s="127" t="s">
        <v>122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6"/>
    </row>
    <row r="21" spans="1:102" s="16" customFormat="1" ht="19.5" customHeight="1">
      <c r="A21" s="130"/>
      <c r="B21" s="131"/>
      <c r="C21" s="131"/>
      <c r="D21" s="131"/>
      <c r="E21" s="131"/>
      <c r="F21" s="132"/>
      <c r="G21" s="133" t="s">
        <v>118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16" customFormat="1" ht="45" customHeight="1">
      <c r="A22" s="135"/>
      <c r="B22" s="136"/>
      <c r="C22" s="136"/>
      <c r="D22" s="136"/>
      <c r="E22" s="136"/>
      <c r="F22" s="137"/>
      <c r="G22" s="138" t="s">
        <v>123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7"/>
    </row>
    <row r="23" spans="1:102" s="16" customFormat="1" ht="45" customHeight="1">
      <c r="A23" s="124" t="s">
        <v>52</v>
      </c>
      <c r="B23" s="125"/>
      <c r="C23" s="125"/>
      <c r="D23" s="125"/>
      <c r="E23" s="125"/>
      <c r="F23" s="126"/>
      <c r="G23" s="127" t="s">
        <v>124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1:102" s="16" customFormat="1" ht="19.5" customHeight="1">
      <c r="A24" s="130"/>
      <c r="B24" s="131"/>
      <c r="C24" s="131"/>
      <c r="D24" s="131"/>
      <c r="E24" s="131"/>
      <c r="F24" s="132"/>
      <c r="G24" s="133" t="s">
        <v>118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2"/>
    </row>
    <row r="25" spans="1:102" s="16" customFormat="1" ht="45" customHeight="1">
      <c r="A25" s="135"/>
      <c r="B25" s="136"/>
      <c r="C25" s="136"/>
      <c r="D25" s="136"/>
      <c r="E25" s="136"/>
      <c r="F25" s="137"/>
      <c r="G25" s="138" t="s">
        <v>123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7"/>
    </row>
    <row r="26" spans="1:102" s="16" customFormat="1" ht="33" customHeight="1">
      <c r="A26" s="124" t="s">
        <v>54</v>
      </c>
      <c r="B26" s="125"/>
      <c r="C26" s="125"/>
      <c r="D26" s="125"/>
      <c r="E26" s="125"/>
      <c r="F26" s="126"/>
      <c r="G26" s="127" t="s">
        <v>125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6"/>
    </row>
    <row r="27" spans="1:102" s="16" customFormat="1" ht="19.5" customHeight="1">
      <c r="A27" s="130"/>
      <c r="B27" s="131"/>
      <c r="C27" s="131"/>
      <c r="D27" s="131"/>
      <c r="E27" s="131"/>
      <c r="F27" s="132"/>
      <c r="G27" s="133" t="s">
        <v>118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2"/>
    </row>
    <row r="28" spans="1:102" s="16" customFormat="1" ht="45" customHeight="1">
      <c r="A28" s="135"/>
      <c r="B28" s="136"/>
      <c r="C28" s="136"/>
      <c r="D28" s="136"/>
      <c r="E28" s="136"/>
      <c r="F28" s="137"/>
      <c r="G28" s="138" t="s">
        <v>123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7"/>
    </row>
    <row r="29" spans="1:102" s="16" customFormat="1" ht="33" customHeight="1">
      <c r="A29" s="144" t="s">
        <v>56</v>
      </c>
      <c r="B29" s="141"/>
      <c r="C29" s="141"/>
      <c r="D29" s="141"/>
      <c r="E29" s="141"/>
      <c r="F29" s="143"/>
      <c r="G29" s="145" t="s">
        <v>126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3"/>
    </row>
    <row r="30" ht="4.5" customHeight="1"/>
    <row r="31" spans="1:102" ht="30" customHeight="1">
      <c r="A31" s="59" t="s">
        <v>127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102" ht="106.5" customHeight="1">
      <c r="A32" s="142" t="s">
        <v>128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</row>
    <row r="33" spans="1:102" ht="15" customHeight="1">
      <c r="A33" s="115" t="s">
        <v>144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</row>
  </sheetData>
  <sheetProtection/>
  <mergeCells count="195">
    <mergeCell ref="A32:CX32"/>
    <mergeCell ref="AW29:BE29"/>
    <mergeCell ref="BF29:BN29"/>
    <mergeCell ref="BO29:BW29"/>
    <mergeCell ref="BX29:CF29"/>
    <mergeCell ref="CG29:CO29"/>
    <mergeCell ref="CP29:CX29"/>
    <mergeCell ref="A29:F29"/>
    <mergeCell ref="G29:U29"/>
    <mergeCell ref="V29:AD29"/>
    <mergeCell ref="AE29:AM29"/>
    <mergeCell ref="AN29:AV29"/>
    <mergeCell ref="A31:CX31"/>
    <mergeCell ref="AW28:BE28"/>
    <mergeCell ref="BF28:BN28"/>
    <mergeCell ref="BO28:BW28"/>
    <mergeCell ref="BX28:CF28"/>
    <mergeCell ref="CG28:CO28"/>
    <mergeCell ref="CP28:CX28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27:F27"/>
    <mergeCell ref="G27:U27"/>
    <mergeCell ref="V27:AD27"/>
    <mergeCell ref="AE27:AM27"/>
    <mergeCell ref="AN27:AV27"/>
    <mergeCell ref="AW27:BE27"/>
    <mergeCell ref="AW26:BE26"/>
    <mergeCell ref="BF26:BN26"/>
    <mergeCell ref="BO26:BW26"/>
    <mergeCell ref="BX26:CF26"/>
    <mergeCell ref="CG26:CO26"/>
    <mergeCell ref="CP26:CX26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25:F25"/>
    <mergeCell ref="G25:U25"/>
    <mergeCell ref="V25:AD25"/>
    <mergeCell ref="AE25:AM25"/>
    <mergeCell ref="AN25:AV25"/>
    <mergeCell ref="AW25:BE25"/>
    <mergeCell ref="AW24:BE24"/>
    <mergeCell ref="BF24:BN24"/>
    <mergeCell ref="BO24:BW24"/>
    <mergeCell ref="BX24:CF24"/>
    <mergeCell ref="CG24:CO24"/>
    <mergeCell ref="CP24:CX24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23:F23"/>
    <mergeCell ref="G23:U23"/>
    <mergeCell ref="V23:AD23"/>
    <mergeCell ref="AE23:AM23"/>
    <mergeCell ref="AN23:AV23"/>
    <mergeCell ref="AW23:BE23"/>
    <mergeCell ref="AW22:BE22"/>
    <mergeCell ref="BF22:BN22"/>
    <mergeCell ref="BO22:BW22"/>
    <mergeCell ref="BX22:CF22"/>
    <mergeCell ref="CG22:CO22"/>
    <mergeCell ref="CP22:CX22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21:F21"/>
    <mergeCell ref="G21:U21"/>
    <mergeCell ref="V21:AD21"/>
    <mergeCell ref="AE21:AM21"/>
    <mergeCell ref="AN21:AV21"/>
    <mergeCell ref="AW21:BE21"/>
    <mergeCell ref="AW20:BE20"/>
    <mergeCell ref="BF20:BN20"/>
    <mergeCell ref="BO20:BW20"/>
    <mergeCell ref="BX20:CF20"/>
    <mergeCell ref="CG20:CO20"/>
    <mergeCell ref="CP20:CX20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19:F19"/>
    <mergeCell ref="G19:U19"/>
    <mergeCell ref="V19:AD19"/>
    <mergeCell ref="AE19:AM19"/>
    <mergeCell ref="AN19:AV19"/>
    <mergeCell ref="AW19:BE19"/>
    <mergeCell ref="AW18:BE18"/>
    <mergeCell ref="BF18:BN18"/>
    <mergeCell ref="BO18:BW18"/>
    <mergeCell ref="BX18:CF18"/>
    <mergeCell ref="CG18:CO18"/>
    <mergeCell ref="CP18:CX18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AN13:AV13"/>
    <mergeCell ref="AW13:BE13"/>
    <mergeCell ref="BF13:BN13"/>
    <mergeCell ref="BO13:BW13"/>
    <mergeCell ref="BX13:CF13"/>
    <mergeCell ref="CG13:CO13"/>
    <mergeCell ref="A33:CX3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Q17" sqref="BQ17:CA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129</v>
      </c>
    </row>
    <row r="2" spans="67:102" s="1" customFormat="1" ht="39.75" customHeight="1">
      <c r="BO2" s="61" t="s">
        <v>0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18</v>
      </c>
    </row>
    <row r="5" s="8" customFormat="1" ht="12">
      <c r="BO5" s="8" t="s">
        <v>19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147" t="s">
        <v>110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</row>
    <row r="10" spans="1:102" s="6" customFormat="1" ht="36.75" customHeight="1">
      <c r="A10" s="62" t="s">
        <v>130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2" customHeight="1"/>
    <row r="12" spans="1:102" s="9" customFormat="1" ht="33.75" customHeight="1">
      <c r="A12" s="45" t="s">
        <v>131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6"/>
      <c r="AI12" s="43" t="s">
        <v>132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63"/>
      <c r="BQ12" s="43" t="s">
        <v>114</v>
      </c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9" customFormat="1" ht="3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9"/>
      <c r="AI13" s="42" t="s">
        <v>105</v>
      </c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 t="s">
        <v>106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 t="s">
        <v>116</v>
      </c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 t="s">
        <v>105</v>
      </c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106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116</v>
      </c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3"/>
    </row>
    <row r="14" spans="1:102" s="10" customFormat="1" ht="16.5" customHeight="1">
      <c r="A14" s="51" t="s">
        <v>40</v>
      </c>
      <c r="B14" s="51"/>
      <c r="C14" s="51"/>
      <c r="D14" s="51"/>
      <c r="E14" s="51"/>
      <c r="F14" s="51"/>
      <c r="G14" s="36" t="s">
        <v>117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150">
        <v>1</v>
      </c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>
        <v>15</v>
      </c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50"/>
    </row>
    <row r="15" spans="1:102" s="10" customFormat="1" ht="16.5" customHeight="1">
      <c r="A15" s="66"/>
      <c r="B15" s="66"/>
      <c r="C15" s="66"/>
      <c r="D15" s="66"/>
      <c r="E15" s="66"/>
      <c r="F15" s="66"/>
      <c r="G15" s="68" t="s">
        <v>118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10"/>
    </row>
    <row r="16" spans="1:102" s="10" customFormat="1" ht="16.5" customHeight="1">
      <c r="A16" s="74"/>
      <c r="B16" s="74"/>
      <c r="C16" s="74"/>
      <c r="D16" s="74"/>
      <c r="E16" s="74"/>
      <c r="F16" s="74"/>
      <c r="G16" s="76" t="s">
        <v>119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06">
        <v>1</v>
      </c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>
        <v>15</v>
      </c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7"/>
    </row>
    <row r="17" spans="1:102" s="10" customFormat="1" ht="33.75" customHeight="1">
      <c r="A17" s="51" t="s">
        <v>43</v>
      </c>
      <c r="B17" s="51"/>
      <c r="C17" s="51"/>
      <c r="D17" s="51"/>
      <c r="E17" s="51"/>
      <c r="F17" s="51"/>
      <c r="G17" s="36" t="s">
        <v>133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50"/>
    </row>
    <row r="18" spans="1:102" s="10" customFormat="1" ht="16.5" customHeight="1">
      <c r="A18" s="66"/>
      <c r="B18" s="66"/>
      <c r="C18" s="66"/>
      <c r="D18" s="66"/>
      <c r="E18" s="66"/>
      <c r="F18" s="66"/>
      <c r="G18" s="68" t="s">
        <v>118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10"/>
    </row>
    <row r="19" spans="1:102" s="10" customFormat="1" ht="16.5" customHeight="1">
      <c r="A19" s="74"/>
      <c r="B19" s="74"/>
      <c r="C19" s="74"/>
      <c r="D19" s="74"/>
      <c r="E19" s="74"/>
      <c r="F19" s="74"/>
      <c r="G19" s="76" t="s">
        <v>121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7"/>
    </row>
    <row r="20" spans="1:102" s="10" customFormat="1" ht="33.75" customHeight="1">
      <c r="A20" s="51" t="s">
        <v>45</v>
      </c>
      <c r="B20" s="51"/>
      <c r="C20" s="51"/>
      <c r="D20" s="51"/>
      <c r="E20" s="51"/>
      <c r="F20" s="51"/>
      <c r="G20" s="36" t="s">
        <v>122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50"/>
    </row>
    <row r="21" spans="1:102" s="10" customFormat="1" ht="16.5" customHeight="1">
      <c r="A21" s="66"/>
      <c r="B21" s="66"/>
      <c r="C21" s="66"/>
      <c r="D21" s="66"/>
      <c r="E21" s="66"/>
      <c r="F21" s="66"/>
      <c r="G21" s="68" t="s">
        <v>118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10"/>
    </row>
    <row r="22" spans="1:102" s="10" customFormat="1" ht="33.75" customHeight="1">
      <c r="A22" s="74"/>
      <c r="B22" s="74"/>
      <c r="C22" s="74"/>
      <c r="D22" s="74"/>
      <c r="E22" s="74"/>
      <c r="F22" s="74"/>
      <c r="G22" s="76" t="s">
        <v>134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7"/>
    </row>
    <row r="23" spans="1:102" s="10" customFormat="1" ht="33.75" customHeight="1">
      <c r="A23" s="51" t="s">
        <v>52</v>
      </c>
      <c r="B23" s="51"/>
      <c r="C23" s="51"/>
      <c r="D23" s="51"/>
      <c r="E23" s="51"/>
      <c r="F23" s="51"/>
      <c r="G23" s="36" t="s">
        <v>124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50"/>
    </row>
    <row r="24" spans="1:102" s="10" customFormat="1" ht="16.5" customHeight="1">
      <c r="A24" s="66"/>
      <c r="B24" s="66"/>
      <c r="C24" s="66"/>
      <c r="D24" s="66"/>
      <c r="E24" s="66"/>
      <c r="F24" s="66"/>
      <c r="G24" s="68" t="s">
        <v>118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10"/>
    </row>
    <row r="25" spans="1:102" s="10" customFormat="1" ht="33.75" customHeight="1">
      <c r="A25" s="74"/>
      <c r="B25" s="74"/>
      <c r="C25" s="74"/>
      <c r="D25" s="74"/>
      <c r="E25" s="74"/>
      <c r="F25" s="74"/>
      <c r="G25" s="76" t="s">
        <v>134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7"/>
    </row>
    <row r="26" spans="1:102" s="10" customFormat="1" ht="16.5" customHeight="1">
      <c r="A26" s="51" t="s">
        <v>54</v>
      </c>
      <c r="B26" s="51"/>
      <c r="C26" s="51"/>
      <c r="D26" s="51"/>
      <c r="E26" s="51"/>
      <c r="F26" s="51"/>
      <c r="G26" s="36" t="s">
        <v>125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50"/>
    </row>
    <row r="27" spans="1:102" s="10" customFormat="1" ht="16.5" customHeight="1">
      <c r="A27" s="66"/>
      <c r="B27" s="66"/>
      <c r="C27" s="66"/>
      <c r="D27" s="66"/>
      <c r="E27" s="66"/>
      <c r="F27" s="66"/>
      <c r="G27" s="68" t="s">
        <v>118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10"/>
    </row>
    <row r="28" spans="1:102" s="10" customFormat="1" ht="33.75" customHeight="1">
      <c r="A28" s="74"/>
      <c r="B28" s="74"/>
      <c r="C28" s="74"/>
      <c r="D28" s="74"/>
      <c r="E28" s="74"/>
      <c r="F28" s="74"/>
      <c r="G28" s="76" t="s">
        <v>134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7"/>
    </row>
    <row r="29" spans="1:102" s="10" customFormat="1" ht="18" customHeight="1">
      <c r="A29" s="33" t="s">
        <v>56</v>
      </c>
      <c r="B29" s="33"/>
      <c r="C29" s="33"/>
      <c r="D29" s="33"/>
      <c r="E29" s="33"/>
      <c r="F29" s="33"/>
      <c r="G29" s="38" t="s">
        <v>135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32"/>
    </row>
    <row r="30" ht="4.5" customHeight="1"/>
    <row r="31" spans="1:102" s="1" customFormat="1" ht="28.5" customHeight="1">
      <c r="A31" s="59" t="s">
        <v>127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102" s="1" customFormat="1" ht="105.75" customHeight="1">
      <c r="A32" s="142" t="s">
        <v>128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2015-09-22T10:19:28Z</cp:lastPrinted>
  <dcterms:created xsi:type="dcterms:W3CDTF">2011-01-11T10:25:48Z</dcterms:created>
  <dcterms:modified xsi:type="dcterms:W3CDTF">2018-10-19T12:07:17Z</dcterms:modified>
  <cp:category/>
  <cp:version/>
  <cp:contentType/>
  <cp:contentStatus/>
</cp:coreProperties>
</file>