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755" windowWidth="17205" windowHeight="10095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<sst xmlns="http://schemas.openxmlformats.org/spreadsheetml/2006/main" count="374" uniqueCount="262">
  <si>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</si>
  <si>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</si>
  <si>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</si>
  <si>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</si>
  <si>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</si>
  <si>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</si>
  <si>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</si>
  <si>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</si>
  <si>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</si>
  <si>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</si>
  <si>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</si>
  <si>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</si>
  <si>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</si>
  <si>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</si>
  <si>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</si>
  <si>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</si>
  <si>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</si>
  <si>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</si>
  <si>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</si>
  <si>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</si>
  <si>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</si>
  <si>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</si>
  <si>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</si>
  <si>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</si>
  <si>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</si>
  <si>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</si>
  <si>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</si>
  <si>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</si>
  <si>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</si>
  <si>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</si>
  <si>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</si>
  <si>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</si>
  <si>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</si>
  <si>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</si>
  <si>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</si>
  <si>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</si>
  <si>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</si>
  <si>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</si>
  <si>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</si>
  <si>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</si>
  <si>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</si>
  <si>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</si>
  <si>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</si>
  <si>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</si>
  <si>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</si>
  <si>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</si>
  <si>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</si>
  <si>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</si>
  <si>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</si>
  <si>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</si>
  <si>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</si>
  <si>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</si>
  <si>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</si>
  <si>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</si>
  <si>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</si>
  <si>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</si>
  <si>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</si>
  <si>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</si>
  <si>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</si>
  <si>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</si>
  <si>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</si>
  <si>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</si>
  <si>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</si>
  <si>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</si>
  <si>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</si>
  <si>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</si>
  <si>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</si>
  <si>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</si>
  <si>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</si>
  <si>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</si>
  <si>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</si>
  <si>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</si>
  <si>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</si>
  <si>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</si>
  <si>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</si>
  <si>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</si>
  <si>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</si>
  <si>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</si>
  <si>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</si>
  <si>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</si>
  <si>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</si>
  <si>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</si>
  <si>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</si>
  <si>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</si>
  <si>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</si>
  <si>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</si>
  <si>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</si>
  <si>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</si>
  <si>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</si>
  <si>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</si>
  <si>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</si>
  <si>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</si>
  <si>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</si>
  <si>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</si>
  <si>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</si>
  <si>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</si>
  <si>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</si>
  <si>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</si>
  <si>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</si>
  <si>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</si>
  <si>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</si>
  <si>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</si>
  <si>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</si>
  <si>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</si>
  <si>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</si>
  <si>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</si>
  <si>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</si>
  <si>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</si>
  <si>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</si>
  <si>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</si>
  <si>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</si>
  <si>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</si>
  <si>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</si>
  <si>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</si>
  <si>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</si>
  <si>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</si>
  <si>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</si>
  <si>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</si>
  <si>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</si>
  <si>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</si>
  <si>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</si>
  <si>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</si>
  <si>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</si>
  <si>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</si>
  <si>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</si>
  <si>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</si>
  <si>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</si>
  <si>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</si>
  <si>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</si>
  <si>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</si>
  <si>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</si>
  <si>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</si>
  <si>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</si>
  <si>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</si>
  <si>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</si>
  <si>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</si>
  <si>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</si>
  <si>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</si>
  <si>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</si>
  <si>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</si>
  <si>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</si>
  <si>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</si>
  <si>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</si>
  <si>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</si>
  <si>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</si>
  <si>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</si>
  <si>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</si>
  <si>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</si>
  <si>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</si>
  <si>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</si>
  <si>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</si>
  <si>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</si>
  <si>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</si>
  <si>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</si>
  <si>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</si>
  <si>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</si>
  <si>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</si>
  <si>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</si>
  <si>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</si>
  <si>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</si>
  <si>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</si>
  <si>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</si>
  <si>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</si>
  <si>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</si>
  <si>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</si>
  <si>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</si>
  <si>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</si>
  <si>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</si>
  <si>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</si>
  <si>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</si>
  <si>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</si>
  <si>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</si>
  <si>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</si>
  <si>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</si>
  <si>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</si>
  <si>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</si>
  <si>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</si>
  <si>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</si>
  <si>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</si>
  <si>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</si>
  <si>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</si>
  <si>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</si>
  <si>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</si>
  <si>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</si>
  <si>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</si>
  <si>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</si>
  <si>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</si>
  <si>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</si>
  <si>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</si>
  <si>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</si>
  <si>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</si>
  <si>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</si>
  <si>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</si>
  <si>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</si>
  <si>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</si>
  <si>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</si>
  <si>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</si>
  <si>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</si>
  <si>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</si>
  <si>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</si>
  <si>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</si>
  <si>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</si>
  <si>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</si>
  <si>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</si>
  <si>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</si>
  <si>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</si>
  <si>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</si>
  <si>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</si>
  <si>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</si>
  <si>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</si>
  <si>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</si>
  <si>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</si>
  <si>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</si>
  <si>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</si>
  <si>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</si>
  <si>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</si>
  <si>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</si>
  <si>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</si>
  <si>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</si>
  <si>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</si>
  <si>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</si>
  <si>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</si>
  <si>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</si>
  <si>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</si>
  <si>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</si>
  <si>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</si>
  <si>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</si>
  <si>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</si>
  <si>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</si>
  <si>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</si>
  <si>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</si>
  <si>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</si>
  <si>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</si>
  <si>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</si>
  <si>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</si>
  <si>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</si>
  <si>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</si>
  <si>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</si>
  <si>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</si>
  <si>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</si>
  <si>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</si>
  <si>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</si>
  <si>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</si>
  <si>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</si>
  <si>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</si>
  <si>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</si>
  <si>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-</t>
  </si>
  <si>
    <t>(ООО "ЙОЭсК")</t>
  </si>
  <si>
    <t>общество с ограниченной ответственностью "Йошкар-Олинская Электросетевая Компания"</t>
  </si>
  <si>
    <t>ООО "ЙОЭсК"</t>
  </si>
  <si>
    <t>424000, Республика Марий Эл, г. Йошкар-Ола, Ленинский проспект 24Г, 3 этаж</t>
  </si>
  <si>
    <t xml:space="preserve">424000, Республика Марий Эл, г. Йошкар-Ола, Ленинский проспект 24Г, 3 этаж </t>
  </si>
  <si>
    <t>1215141959</t>
  </si>
  <si>
    <t>121501001</t>
  </si>
  <si>
    <t>Кулалаев Илья Владимирович</t>
  </si>
  <si>
    <t>yoec@ yoec.ru</t>
  </si>
  <si>
    <t>(8362) 23-22-22</t>
  </si>
  <si>
    <t>3,2% (Приказ Минэнерго от 13.09.2012 №432 на 2013 год)</t>
  </si>
  <si>
    <t>2018</t>
  </si>
  <si>
    <t>б/н от 05.2017 (утв. ООО "ЙОЭсК")</t>
  </si>
  <si>
    <t xml:space="preserve">учтены в составе неподконтрольных расходов </t>
  </si>
  <si>
    <t>Приказ Минэкономразвития РМЭ от 10.07.2017 № 167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</si>
</sst>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oec@%20yoec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245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258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248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247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AM15" sqref="AM1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13</v>
      </c>
      <c r="U10" s="21" t="s">
        <v>248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14</v>
      </c>
      <c r="Z12" s="21" t="s">
        <v>249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15</v>
      </c>
      <c r="R14" s="21" t="s">
        <v>250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1" t="s">
        <v>16</v>
      </c>
      <c r="R16" s="21" t="s">
        <v>251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1" t="s">
        <v>17</v>
      </c>
      <c r="F18" s="22" t="s">
        <v>252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2" t="s">
        <v>253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1" t="s">
        <v>254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20</v>
      </c>
      <c r="X24" s="23" t="s">
        <v>255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2" t="s">
        <v>256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2" t="s">
        <v>256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yoec@ yoec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55" zoomScaleNormal="55" zoomScalePageLayoutView="0" workbookViewId="0" topLeftCell="A1">
      <selection activeCell="CB65" sqref="CB65:CW67"/>
    </sheetView>
  </sheetViews>
  <sheetFormatPr defaultColWidth="1.12109375" defaultRowHeight="12.75"/>
  <cols>
    <col min="1" max="144" width="1.12109375" style="1" customWidth="1"/>
    <col min="145" max="146" width="1.12109375" style="1" hidden="1" customWidth="1"/>
    <col min="147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239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39" t="s">
        <v>25</v>
      </c>
      <c r="B8" s="40"/>
      <c r="C8" s="40"/>
      <c r="D8" s="40"/>
      <c r="E8" s="40"/>
      <c r="F8" s="40"/>
      <c r="G8" s="40"/>
      <c r="H8" s="41"/>
      <c r="I8" s="39" t="s">
        <v>27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28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9" t="s">
        <v>30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 t="s">
        <v>36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39" t="s">
        <v>33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</row>
    <row r="9" spans="1:123" ht="15.75">
      <c r="A9" s="31" t="s">
        <v>26</v>
      </c>
      <c r="B9" s="32"/>
      <c r="C9" s="32"/>
      <c r="D9" s="32"/>
      <c r="E9" s="32"/>
      <c r="F9" s="32"/>
      <c r="G9" s="32"/>
      <c r="H9" s="33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  <c r="AP9" s="31" t="s">
        <v>29</v>
      </c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31" t="s">
        <v>31</v>
      </c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1" t="s">
        <v>37</v>
      </c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3"/>
      <c r="CX9" s="31" t="s">
        <v>34</v>
      </c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3"/>
    </row>
    <row r="10" spans="1:123" ht="15.75" customHeight="1">
      <c r="A10" s="37"/>
      <c r="B10" s="17"/>
      <c r="C10" s="17"/>
      <c r="D10" s="17"/>
      <c r="E10" s="17"/>
      <c r="F10" s="17"/>
      <c r="G10" s="17"/>
      <c r="H10" s="38"/>
      <c r="I10" s="3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8"/>
      <c r="AP10" s="3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8"/>
      <c r="BF10" s="37" t="s">
        <v>32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8"/>
      <c r="CB10" s="37" t="s">
        <v>129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8"/>
      <c r="CX10" s="37" t="s">
        <v>35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8"/>
    </row>
    <row r="11" spans="1:123" s="15" customFormat="1" ht="15.75">
      <c r="A11" s="36" t="s">
        <v>38</v>
      </c>
      <c r="B11" s="36"/>
      <c r="C11" s="36"/>
      <c r="D11" s="36"/>
      <c r="E11" s="36"/>
      <c r="F11" s="36"/>
      <c r="G11" s="36"/>
      <c r="H11" s="36"/>
      <c r="I11" s="35" t="s">
        <v>39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7" t="s">
        <v>40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s="15" customFormat="1" ht="15.75">
      <c r="A13" s="25" t="s">
        <v>45</v>
      </c>
      <c r="B13" s="25"/>
      <c r="C13" s="25"/>
      <c r="D13" s="25"/>
      <c r="E13" s="25"/>
      <c r="F13" s="25"/>
      <c r="G13" s="25"/>
      <c r="H13" s="25"/>
      <c r="I13" s="27" t="s">
        <v>41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5" t="s">
        <v>46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8">
        <f>BF48+16265.2</f>
        <v>62931.100000000006</v>
      </c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>
        <f>CB48+9573.5</f>
        <v>74915.04000000001</v>
      </c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>
        <v>99716.68</v>
      </c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23" s="15" customFormat="1" ht="15.75">
      <c r="A14" s="25" t="s">
        <v>47</v>
      </c>
      <c r="B14" s="25"/>
      <c r="C14" s="25"/>
      <c r="D14" s="25"/>
      <c r="E14" s="25"/>
      <c r="F14" s="25"/>
      <c r="G14" s="25"/>
      <c r="H14" s="25"/>
      <c r="I14" s="27" t="s">
        <v>42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5" t="s">
        <v>46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>
        <v>0</v>
      </c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>
        <v>0</v>
      </c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1:123" s="15" customFormat="1" ht="15.75">
      <c r="A15" s="25" t="s">
        <v>48</v>
      </c>
      <c r="B15" s="25"/>
      <c r="C15" s="25"/>
      <c r="D15" s="25"/>
      <c r="E15" s="25"/>
      <c r="F15" s="25"/>
      <c r="G15" s="25"/>
      <c r="H15" s="25"/>
      <c r="I15" s="27" t="s">
        <v>43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5" t="s">
        <v>46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>
        <v>0</v>
      </c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>
        <v>0</v>
      </c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27" t="s">
        <v>44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s="15" customFormat="1" ht="15.75">
      <c r="A17" s="25" t="s">
        <v>49</v>
      </c>
      <c r="B17" s="25"/>
      <c r="C17" s="25"/>
      <c r="D17" s="25"/>
      <c r="E17" s="25"/>
      <c r="F17" s="25"/>
      <c r="G17" s="25"/>
      <c r="H17" s="25"/>
      <c r="I17" s="27" t="s">
        <v>50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5" t="s">
        <v>46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8">
        <v>-3321</v>
      </c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s="15" customFormat="1" ht="15.75">
      <c r="A18" s="25" t="s">
        <v>51</v>
      </c>
      <c r="B18" s="25"/>
      <c r="C18" s="25"/>
      <c r="D18" s="25"/>
      <c r="E18" s="25"/>
      <c r="F18" s="25"/>
      <c r="G18" s="25"/>
      <c r="H18" s="25"/>
      <c r="I18" s="27" t="s">
        <v>52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27" t="s">
        <v>53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15" customFormat="1" ht="15.75">
      <c r="A20" s="25" t="s">
        <v>54</v>
      </c>
      <c r="B20" s="25"/>
      <c r="C20" s="25"/>
      <c r="D20" s="25"/>
      <c r="E20" s="25"/>
      <c r="F20" s="25"/>
      <c r="G20" s="25"/>
      <c r="H20" s="25"/>
      <c r="I20" s="27" t="s">
        <v>55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 t="s">
        <v>60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8">
        <f>BF17/BF13*100</f>
        <v>-5.277199985380836</v>
      </c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>
        <f>CB14/CB13*100</f>
        <v>0</v>
      </c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>
        <f>CX14/CX13*100</f>
        <v>0</v>
      </c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27" t="s">
        <v>56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s="15" customFormat="1" ht="15.75">
      <c r="A22" s="25"/>
      <c r="B22" s="25"/>
      <c r="C22" s="25"/>
      <c r="D22" s="25"/>
      <c r="E22" s="25"/>
      <c r="F22" s="25"/>
      <c r="G22" s="25"/>
      <c r="H22" s="25"/>
      <c r="I22" s="27" t="s">
        <v>57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27" t="s">
        <v>58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27" t="s">
        <v>59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s="15" customFormat="1" ht="15.75">
      <c r="A25" s="25" t="s">
        <v>61</v>
      </c>
      <c r="B25" s="25"/>
      <c r="C25" s="25"/>
      <c r="D25" s="25"/>
      <c r="E25" s="25"/>
      <c r="F25" s="25"/>
      <c r="G25" s="25"/>
      <c r="H25" s="25"/>
      <c r="I25" s="27" t="s">
        <v>62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27" t="s">
        <v>40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s="15" customFormat="1" ht="15.75">
      <c r="A27" s="25" t="s">
        <v>63</v>
      </c>
      <c r="B27" s="25"/>
      <c r="C27" s="25"/>
      <c r="D27" s="25"/>
      <c r="E27" s="25"/>
      <c r="F27" s="25"/>
      <c r="G27" s="25"/>
      <c r="H27" s="25"/>
      <c r="I27" s="27" t="s">
        <v>147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 t="s">
        <v>65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 t="s">
        <v>246</v>
      </c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 t="s">
        <v>246</v>
      </c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 t="s">
        <v>246</v>
      </c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s="15" customFormat="1" ht="15.75" customHeight="1">
      <c r="A28" s="25"/>
      <c r="B28" s="25"/>
      <c r="C28" s="25"/>
      <c r="D28" s="25"/>
      <c r="E28" s="25"/>
      <c r="F28" s="25"/>
      <c r="G28" s="25"/>
      <c r="H28" s="25"/>
      <c r="I28" s="26" t="s">
        <v>148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s="15" customFormat="1" ht="15.75">
      <c r="A29" s="25" t="s">
        <v>66</v>
      </c>
      <c r="B29" s="25"/>
      <c r="C29" s="25"/>
      <c r="D29" s="25"/>
      <c r="E29" s="25"/>
      <c r="F29" s="25"/>
      <c r="G29" s="25"/>
      <c r="H29" s="25"/>
      <c r="I29" s="27" t="s">
        <v>64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 t="s">
        <v>86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 t="s">
        <v>246</v>
      </c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246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 t="s">
        <v>246</v>
      </c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s="15" customFormat="1" ht="15.75" customHeight="1">
      <c r="A30" s="25"/>
      <c r="B30" s="25"/>
      <c r="C30" s="25"/>
      <c r="D30" s="25"/>
      <c r="E30" s="25"/>
      <c r="F30" s="25"/>
      <c r="G30" s="25"/>
      <c r="H30" s="25"/>
      <c r="I30" s="26" t="s">
        <v>130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s="15" customFormat="1" ht="15.75" customHeight="1">
      <c r="A31" s="25" t="s">
        <v>67</v>
      </c>
      <c r="B31" s="25"/>
      <c r="C31" s="25"/>
      <c r="D31" s="25"/>
      <c r="E31" s="25"/>
      <c r="F31" s="25"/>
      <c r="G31" s="25"/>
      <c r="H31" s="25"/>
      <c r="I31" s="26" t="s">
        <v>131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 t="s">
        <v>65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>
        <v>18.5189</v>
      </c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>
        <v>18.692485</v>
      </c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>
        <v>13.3889</v>
      </c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s="15" customFormat="1" ht="15.75">
      <c r="A32" s="25" t="s">
        <v>68</v>
      </c>
      <c r="B32" s="25"/>
      <c r="C32" s="25"/>
      <c r="D32" s="25"/>
      <c r="E32" s="25"/>
      <c r="F32" s="25"/>
      <c r="G32" s="25"/>
      <c r="H32" s="25"/>
      <c r="I32" s="27" t="s">
        <v>69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70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59">
        <v>120.88</v>
      </c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28">
        <v>128.2576</v>
      </c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>
        <v>89.3049</v>
      </c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s="15" customFormat="1" ht="15.75" customHeight="1">
      <c r="A33" s="25"/>
      <c r="B33" s="25"/>
      <c r="C33" s="25"/>
      <c r="D33" s="25"/>
      <c r="E33" s="25"/>
      <c r="F33" s="25"/>
      <c r="G33" s="25"/>
      <c r="H33" s="25"/>
      <c r="I33" s="26" t="s">
        <v>132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s="15" customFormat="1" ht="15.75">
      <c r="A34" s="25" t="s">
        <v>71</v>
      </c>
      <c r="B34" s="25"/>
      <c r="C34" s="25"/>
      <c r="D34" s="25"/>
      <c r="E34" s="25"/>
      <c r="F34" s="25"/>
      <c r="G34" s="25"/>
      <c r="H34" s="25"/>
      <c r="I34" s="27" t="s">
        <v>72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 t="s">
        <v>70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3" s="15" customFormat="1" ht="15.75">
      <c r="A35" s="25"/>
      <c r="B35" s="25"/>
      <c r="C35" s="25"/>
      <c r="D35" s="25"/>
      <c r="E35" s="25"/>
      <c r="F35" s="25"/>
      <c r="G35" s="25"/>
      <c r="H35" s="25"/>
      <c r="I35" s="27" t="s">
        <v>73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</row>
    <row r="36" spans="1:123" s="15" customFormat="1" ht="15.75" customHeight="1">
      <c r="A36" s="25"/>
      <c r="B36" s="25"/>
      <c r="C36" s="25"/>
      <c r="D36" s="25"/>
      <c r="E36" s="25"/>
      <c r="F36" s="25"/>
      <c r="G36" s="25"/>
      <c r="H36" s="25"/>
      <c r="I36" s="26" t="s">
        <v>133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s="15" customFormat="1" ht="15.75" customHeight="1">
      <c r="A37" s="25" t="s">
        <v>74</v>
      </c>
      <c r="B37" s="25"/>
      <c r="C37" s="25"/>
      <c r="D37" s="25"/>
      <c r="E37" s="25"/>
      <c r="F37" s="25"/>
      <c r="G37" s="25"/>
      <c r="H37" s="25"/>
      <c r="I37" s="27" t="s">
        <v>75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 t="s">
        <v>60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30" t="s">
        <v>257</v>
      </c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 t="s">
        <v>257</v>
      </c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 t="s">
        <v>257</v>
      </c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s="15" customFormat="1" ht="15.75">
      <c r="A38" s="25"/>
      <c r="B38" s="25"/>
      <c r="C38" s="25"/>
      <c r="D38" s="25"/>
      <c r="E38" s="25"/>
      <c r="F38" s="25"/>
      <c r="G38" s="25"/>
      <c r="H38" s="25"/>
      <c r="I38" s="27" t="s">
        <v>76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s="15" customFormat="1" ht="15.75">
      <c r="A39" s="25"/>
      <c r="B39" s="25"/>
      <c r="C39" s="25"/>
      <c r="D39" s="25"/>
      <c r="E39" s="25"/>
      <c r="F39" s="25"/>
      <c r="G39" s="25"/>
      <c r="H39" s="25"/>
      <c r="I39" s="27" t="s">
        <v>77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15.75" customHeight="1">
      <c r="A40" s="25"/>
      <c r="B40" s="25"/>
      <c r="C40" s="25"/>
      <c r="D40" s="25"/>
      <c r="E40" s="25"/>
      <c r="F40" s="25"/>
      <c r="G40" s="25"/>
      <c r="H40" s="25"/>
      <c r="I40" s="26" t="s">
        <v>243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s="15" customFormat="1" ht="15.75" customHeight="1">
      <c r="A41" s="25" t="s">
        <v>78</v>
      </c>
      <c r="B41" s="25"/>
      <c r="C41" s="25"/>
      <c r="D41" s="25"/>
      <c r="E41" s="25"/>
      <c r="F41" s="25"/>
      <c r="G41" s="25"/>
      <c r="H41" s="25"/>
      <c r="I41" s="27" t="s">
        <v>79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0" t="s">
        <v>259</v>
      </c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 t="s">
        <v>259</v>
      </c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 t="s">
        <v>259</v>
      </c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5" customFormat="1" ht="15.75">
      <c r="A42" s="25"/>
      <c r="B42" s="25"/>
      <c r="C42" s="25"/>
      <c r="D42" s="25"/>
      <c r="E42" s="25"/>
      <c r="F42" s="25"/>
      <c r="G42" s="25"/>
      <c r="H42" s="25"/>
      <c r="I42" s="27" t="s">
        <v>80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5" customFormat="1" ht="15.75" customHeight="1">
      <c r="A43" s="25"/>
      <c r="B43" s="25"/>
      <c r="C43" s="25"/>
      <c r="D43" s="25"/>
      <c r="E43" s="25"/>
      <c r="F43" s="25"/>
      <c r="G43" s="25"/>
      <c r="H43" s="25"/>
      <c r="I43" s="26" t="s">
        <v>244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5" customFormat="1" ht="15.75">
      <c r="A44" s="25" t="s">
        <v>82</v>
      </c>
      <c r="B44" s="25"/>
      <c r="C44" s="25"/>
      <c r="D44" s="25"/>
      <c r="E44" s="25"/>
      <c r="F44" s="25"/>
      <c r="G44" s="25"/>
      <c r="H44" s="25"/>
      <c r="I44" s="27" t="s">
        <v>83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 t="s">
        <v>86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 t="s">
        <v>246</v>
      </c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 t="s">
        <v>246</v>
      </c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 t="s">
        <v>246</v>
      </c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s="15" customFormat="1" ht="15.75">
      <c r="A45" s="25"/>
      <c r="B45" s="25"/>
      <c r="C45" s="25"/>
      <c r="D45" s="25"/>
      <c r="E45" s="25"/>
      <c r="F45" s="25"/>
      <c r="G45" s="25"/>
      <c r="H45" s="25"/>
      <c r="I45" s="27" t="s">
        <v>84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s="15" customFormat="1" ht="15.75">
      <c r="A46" s="25"/>
      <c r="B46" s="25"/>
      <c r="C46" s="25"/>
      <c r="D46" s="25"/>
      <c r="E46" s="25"/>
      <c r="F46" s="25"/>
      <c r="G46" s="25"/>
      <c r="H46" s="25"/>
      <c r="I46" s="27" t="s">
        <v>85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s="15" customFormat="1" ht="15.75" customHeight="1">
      <c r="A47" s="25"/>
      <c r="B47" s="25"/>
      <c r="C47" s="25"/>
      <c r="D47" s="25"/>
      <c r="E47" s="25"/>
      <c r="F47" s="25"/>
      <c r="G47" s="25"/>
      <c r="H47" s="25"/>
      <c r="I47" s="26" t="s">
        <v>134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</row>
    <row r="48" spans="1:123" s="15" customFormat="1" ht="15.75">
      <c r="A48" s="25" t="s">
        <v>87</v>
      </c>
      <c r="B48" s="25"/>
      <c r="C48" s="25"/>
      <c r="D48" s="25"/>
      <c r="E48" s="25"/>
      <c r="F48" s="25"/>
      <c r="G48" s="25"/>
      <c r="H48" s="25"/>
      <c r="I48" s="27" t="s">
        <v>88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>
        <v>46665.9</v>
      </c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>
        <v>65341.54</v>
      </c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>
        <v>92784.33</v>
      </c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</row>
    <row r="49" spans="1:123" s="15" customFormat="1" ht="15.75">
      <c r="A49" s="25"/>
      <c r="B49" s="25"/>
      <c r="C49" s="25"/>
      <c r="D49" s="25"/>
      <c r="E49" s="25"/>
      <c r="F49" s="25"/>
      <c r="G49" s="25"/>
      <c r="H49" s="25"/>
      <c r="I49" s="27" t="s">
        <v>89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</row>
    <row r="50" spans="1:123" s="15" customFormat="1" ht="15.75">
      <c r="A50" s="25"/>
      <c r="B50" s="25"/>
      <c r="C50" s="25"/>
      <c r="D50" s="25"/>
      <c r="E50" s="25"/>
      <c r="F50" s="25"/>
      <c r="G50" s="25"/>
      <c r="H50" s="25"/>
      <c r="I50" s="27" t="s">
        <v>90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 s="15" customFormat="1" ht="15.75">
      <c r="A51" s="25" t="s">
        <v>91</v>
      </c>
      <c r="B51" s="25"/>
      <c r="C51" s="25"/>
      <c r="D51" s="25"/>
      <c r="E51" s="25"/>
      <c r="F51" s="25"/>
      <c r="G51" s="25"/>
      <c r="H51" s="25"/>
      <c r="I51" s="27" t="s">
        <v>92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 t="s">
        <v>46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8">
        <v>27952.41</v>
      </c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>
        <v>50247.4</v>
      </c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>
        <v>51167.56</v>
      </c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 s="15" customFormat="1" ht="15.75" customHeight="1">
      <c r="A52" s="25"/>
      <c r="B52" s="25"/>
      <c r="C52" s="25"/>
      <c r="D52" s="25"/>
      <c r="E52" s="25"/>
      <c r="F52" s="25"/>
      <c r="G52" s="25"/>
      <c r="H52" s="25"/>
      <c r="I52" s="26" t="s">
        <v>135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</row>
    <row r="53" spans="1:123" s="15" customFormat="1" ht="15.75" customHeight="1">
      <c r="A53" s="25"/>
      <c r="B53" s="25"/>
      <c r="C53" s="25"/>
      <c r="D53" s="25"/>
      <c r="E53" s="25"/>
      <c r="F53" s="25"/>
      <c r="G53" s="25"/>
      <c r="H53" s="25"/>
      <c r="I53" s="26" t="s">
        <v>136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27" t="s">
        <v>93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27" t="s">
        <v>94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8">
        <v>12233.1</v>
      </c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>
        <v>12101.97</v>
      </c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>
        <v>12323.59</v>
      </c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</row>
    <row r="56" spans="1:123" s="15" customFormat="1" ht="15.75">
      <c r="A56" s="25"/>
      <c r="B56" s="25"/>
      <c r="C56" s="25"/>
      <c r="D56" s="25"/>
      <c r="E56" s="25"/>
      <c r="F56" s="25"/>
      <c r="G56" s="25"/>
      <c r="H56" s="25"/>
      <c r="I56" s="27" t="s">
        <v>240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8">
        <v>746.462</v>
      </c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>
        <v>11289.5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>
        <v>11495.78</v>
      </c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27" t="s">
        <v>95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8">
        <v>5796.11</v>
      </c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>
        <v>8948.81</v>
      </c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>
        <v>9112.69</v>
      </c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s="15" customFormat="1" ht="15.75">
      <c r="A58" s="25" t="s">
        <v>96</v>
      </c>
      <c r="B58" s="25"/>
      <c r="C58" s="25"/>
      <c r="D58" s="25"/>
      <c r="E58" s="25"/>
      <c r="F58" s="25"/>
      <c r="G58" s="25"/>
      <c r="H58" s="25"/>
      <c r="I58" s="27" t="s">
        <v>97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 t="s">
        <v>46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8">
        <v>18756.6555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>
        <v>17114.67</v>
      </c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59">
        <v>21808.14176</v>
      </c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s="15" customFormat="1" ht="15.75" customHeight="1">
      <c r="A59" s="25"/>
      <c r="B59" s="25"/>
      <c r="C59" s="25"/>
      <c r="D59" s="25"/>
      <c r="E59" s="25"/>
      <c r="F59" s="25"/>
      <c r="G59" s="25"/>
      <c r="H59" s="25"/>
      <c r="I59" s="26" t="s">
        <v>137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s="15" customFormat="1" ht="15.75" customHeight="1">
      <c r="A60" s="25"/>
      <c r="B60" s="25"/>
      <c r="C60" s="25"/>
      <c r="D60" s="25"/>
      <c r="E60" s="25"/>
      <c r="F60" s="25"/>
      <c r="G60" s="25"/>
      <c r="H60" s="25"/>
      <c r="I60" s="26" t="s">
        <v>138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s="15" customFormat="1" ht="15.75">
      <c r="A61" s="25" t="s">
        <v>98</v>
      </c>
      <c r="B61" s="25"/>
      <c r="C61" s="25"/>
      <c r="D61" s="25"/>
      <c r="E61" s="25"/>
      <c r="F61" s="25"/>
      <c r="G61" s="25"/>
      <c r="H61" s="25"/>
      <c r="I61" s="27" t="s">
        <v>99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46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8" t="s">
        <v>246</v>
      </c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>
        <v>-2020.53</v>
      </c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>
        <v>19808.62</v>
      </c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</row>
    <row r="62" spans="1:123" s="15" customFormat="1" ht="15.75">
      <c r="A62" s="25"/>
      <c r="B62" s="25"/>
      <c r="C62" s="25"/>
      <c r="D62" s="25"/>
      <c r="E62" s="25"/>
      <c r="F62" s="25"/>
      <c r="G62" s="25"/>
      <c r="H62" s="25"/>
      <c r="I62" s="27" t="s">
        <v>100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</row>
    <row r="63" spans="1:123" s="15" customFormat="1" ht="15.75">
      <c r="A63" s="25" t="s">
        <v>101</v>
      </c>
      <c r="B63" s="25"/>
      <c r="C63" s="25"/>
      <c r="D63" s="25"/>
      <c r="E63" s="25"/>
      <c r="F63" s="25"/>
      <c r="G63" s="25"/>
      <c r="H63" s="25"/>
      <c r="I63" s="27" t="s">
        <v>102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 t="s">
        <v>46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8" t="s">
        <v>246</v>
      </c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 t="s">
        <v>246</v>
      </c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60" t="s">
        <v>260</v>
      </c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</row>
    <row r="64" spans="1:123" s="15" customFormat="1" ht="36" customHeight="1">
      <c r="A64" s="25"/>
      <c r="B64" s="25"/>
      <c r="C64" s="25"/>
      <c r="D64" s="25"/>
      <c r="E64" s="25"/>
      <c r="F64" s="25"/>
      <c r="G64" s="25"/>
      <c r="H64" s="25"/>
      <c r="I64" s="27" t="s">
        <v>103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</row>
    <row r="65" spans="1:123" s="15" customFormat="1" ht="15.75">
      <c r="A65" s="25" t="s">
        <v>104</v>
      </c>
      <c r="B65" s="25"/>
      <c r="C65" s="25"/>
      <c r="D65" s="25"/>
      <c r="E65" s="25"/>
      <c r="F65" s="25"/>
      <c r="G65" s="25"/>
      <c r="H65" s="25"/>
      <c r="I65" s="27" t="s">
        <v>105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 t="s">
        <v>246</v>
      </c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 t="s">
        <v>246</v>
      </c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60" t="s">
        <v>261</v>
      </c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27" t="s">
        <v>106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</row>
    <row r="67" spans="1:123" s="15" customFormat="1" ht="15.75">
      <c r="A67" s="25"/>
      <c r="B67" s="25"/>
      <c r="C67" s="25"/>
      <c r="D67" s="25"/>
      <c r="E67" s="25"/>
      <c r="F67" s="25"/>
      <c r="G67" s="25"/>
      <c r="H67" s="25"/>
      <c r="I67" s="27" t="s">
        <v>81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</row>
    <row r="68" spans="1:123" s="15" customFormat="1" ht="15.75">
      <c r="A68" s="25"/>
      <c r="B68" s="25"/>
      <c r="C68" s="25"/>
      <c r="D68" s="25"/>
      <c r="E68" s="25"/>
      <c r="F68" s="25"/>
      <c r="G68" s="25"/>
      <c r="H68" s="25"/>
      <c r="I68" s="29" t="s">
        <v>107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s="15" customFormat="1" ht="15.75" customHeight="1">
      <c r="A69" s="25"/>
      <c r="B69" s="25"/>
      <c r="C69" s="25"/>
      <c r="D69" s="25"/>
      <c r="E69" s="25"/>
      <c r="F69" s="25"/>
      <c r="G69" s="25"/>
      <c r="H69" s="25"/>
      <c r="I69" s="26" t="s">
        <v>139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 t="s">
        <v>108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>
        <v>2281.5123</v>
      </c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>
        <v>2347.139</v>
      </c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>
        <v>2312.8306</v>
      </c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124" s="15" customFormat="1" ht="15.75">
      <c r="A70" s="25"/>
      <c r="B70" s="25"/>
      <c r="C70" s="25"/>
      <c r="D70" s="25"/>
      <c r="E70" s="25"/>
      <c r="F70" s="25"/>
      <c r="G70" s="25"/>
      <c r="H70" s="25"/>
      <c r="I70" s="27" t="s">
        <v>109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46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8">
        <f>BF51/BF69</f>
        <v>12.251702522050834</v>
      </c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>
        <f>CB51/CB69</f>
        <v>21.40793536301003</v>
      </c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>
        <f>CX51/CX69</f>
        <v>22.12334963053498</v>
      </c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16"/>
    </row>
    <row r="71" spans="1:124" s="15" customFormat="1" ht="15.75" customHeight="1">
      <c r="A71" s="25"/>
      <c r="B71" s="25"/>
      <c r="C71" s="25"/>
      <c r="D71" s="25"/>
      <c r="E71" s="25"/>
      <c r="F71" s="25"/>
      <c r="G71" s="25"/>
      <c r="H71" s="25"/>
      <c r="I71" s="26" t="s">
        <v>140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110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16"/>
    </row>
    <row r="72" spans="1:123" s="15" customFormat="1" ht="15.75">
      <c r="A72" s="25" t="s">
        <v>111</v>
      </c>
      <c r="B72" s="25"/>
      <c r="C72" s="25"/>
      <c r="D72" s="25"/>
      <c r="E72" s="25"/>
      <c r="F72" s="25"/>
      <c r="G72" s="25"/>
      <c r="H72" s="25"/>
      <c r="I72" s="27" t="s">
        <v>112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>
        <v>16</v>
      </c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>
        <v>21</v>
      </c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>
        <v>21</v>
      </c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</row>
    <row r="73" spans="1:123" s="15" customFormat="1" ht="15.75">
      <c r="A73" s="25"/>
      <c r="B73" s="25"/>
      <c r="C73" s="25"/>
      <c r="D73" s="25"/>
      <c r="E73" s="25"/>
      <c r="F73" s="25"/>
      <c r="G73" s="25"/>
      <c r="H73" s="25"/>
      <c r="I73" s="27" t="s">
        <v>155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</row>
    <row r="74" spans="1:123" s="15" customFormat="1" ht="15.75">
      <c r="A74" s="25"/>
      <c r="B74" s="25"/>
      <c r="C74" s="25"/>
      <c r="D74" s="25"/>
      <c r="E74" s="25"/>
      <c r="F74" s="25"/>
      <c r="G74" s="25"/>
      <c r="H74" s="25"/>
      <c r="I74" s="27" t="s">
        <v>113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pans="1:123" s="15" customFormat="1" ht="15.75">
      <c r="A75" s="25" t="s">
        <v>114</v>
      </c>
      <c r="B75" s="25"/>
      <c r="C75" s="25"/>
      <c r="D75" s="25"/>
      <c r="E75" s="25"/>
      <c r="F75" s="25"/>
      <c r="G75" s="25"/>
      <c r="H75" s="25"/>
      <c r="I75" s="27" t="s">
        <v>115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117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8">
        <v>16</v>
      </c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>
        <v>21</v>
      </c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>
        <v>21</v>
      </c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</row>
    <row r="76" spans="1:123" s="15" customFormat="1" ht="15.75">
      <c r="A76" s="25"/>
      <c r="B76" s="25"/>
      <c r="C76" s="25"/>
      <c r="D76" s="25"/>
      <c r="E76" s="25"/>
      <c r="F76" s="25"/>
      <c r="G76" s="25"/>
      <c r="H76" s="25"/>
      <c r="I76" s="27" t="s">
        <v>116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</row>
    <row r="77" spans="1:123" s="15" customFormat="1" ht="15.75">
      <c r="A77" s="25" t="s">
        <v>118</v>
      </c>
      <c r="B77" s="25"/>
      <c r="C77" s="25"/>
      <c r="D77" s="25"/>
      <c r="E77" s="25"/>
      <c r="F77" s="25"/>
      <c r="G77" s="25"/>
      <c r="H77" s="25"/>
      <c r="I77" s="27" t="s">
        <v>119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 t="s">
        <v>46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8">
        <f>BF55/BF72/12</f>
        <v>63.714062500000004</v>
      </c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>
        <f>CB55/CB72/12</f>
        <v>48.023690476190474</v>
      </c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>
        <f>CX55/CX72/12</f>
        <v>48.90313492063492</v>
      </c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</row>
    <row r="78" spans="1:123" s="15" customFormat="1" ht="15.75">
      <c r="A78" s="25"/>
      <c r="B78" s="25"/>
      <c r="C78" s="25"/>
      <c r="D78" s="25"/>
      <c r="E78" s="25"/>
      <c r="F78" s="25"/>
      <c r="G78" s="25"/>
      <c r="H78" s="25"/>
      <c r="I78" s="27" t="s">
        <v>120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121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</row>
    <row r="79" spans="1:123" s="15" customFormat="1" ht="15.75">
      <c r="A79" s="25" t="s">
        <v>122</v>
      </c>
      <c r="B79" s="25"/>
      <c r="C79" s="25"/>
      <c r="D79" s="25"/>
      <c r="E79" s="25"/>
      <c r="F79" s="25"/>
      <c r="G79" s="25"/>
      <c r="H79" s="25"/>
      <c r="I79" s="27" t="s">
        <v>123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8" t="s">
        <v>246</v>
      </c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 t="s">
        <v>246</v>
      </c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 t="s">
        <v>246</v>
      </c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s="15" customFormat="1" ht="15.75">
      <c r="A80" s="25"/>
      <c r="B80" s="25"/>
      <c r="C80" s="25"/>
      <c r="D80" s="25"/>
      <c r="E80" s="25"/>
      <c r="F80" s="25"/>
      <c r="G80" s="25"/>
      <c r="H80" s="25"/>
      <c r="I80" s="27" t="s">
        <v>124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s="15" customFormat="1" ht="15.75">
      <c r="A81" s="25"/>
      <c r="B81" s="25"/>
      <c r="C81" s="25"/>
      <c r="D81" s="25"/>
      <c r="E81" s="25"/>
      <c r="F81" s="25"/>
      <c r="G81" s="25"/>
      <c r="H81" s="25"/>
      <c r="I81" s="27" t="s">
        <v>125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29" t="s">
        <v>107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27" t="s">
        <v>141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5" t="s">
        <v>46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8">
        <v>261000</v>
      </c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>
        <v>261000</v>
      </c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>
        <v>261000</v>
      </c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s="15" customFormat="1" ht="15.75">
      <c r="A84" s="25"/>
      <c r="B84" s="25"/>
      <c r="C84" s="25"/>
      <c r="D84" s="25"/>
      <c r="E84" s="25"/>
      <c r="F84" s="25"/>
      <c r="G84" s="25"/>
      <c r="H84" s="25"/>
      <c r="I84" s="27" t="s">
        <v>142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s="15" customFormat="1" ht="15.75">
      <c r="A85" s="25"/>
      <c r="B85" s="25"/>
      <c r="C85" s="25"/>
      <c r="D85" s="25"/>
      <c r="E85" s="25"/>
      <c r="F85" s="25"/>
      <c r="G85" s="25"/>
      <c r="H85" s="25"/>
      <c r="I85" s="27" t="s">
        <v>126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 t="s">
        <v>46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</row>
    <row r="86" spans="1:123" s="15" customFormat="1" ht="15.75">
      <c r="A86" s="25"/>
      <c r="B86" s="25"/>
      <c r="C86" s="25"/>
      <c r="D86" s="25"/>
      <c r="E86" s="25"/>
      <c r="F86" s="25"/>
      <c r="G86" s="25"/>
      <c r="H86" s="25"/>
      <c r="I86" s="27" t="s">
        <v>127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</row>
    <row r="87" spans="1:123" s="15" customFormat="1" ht="15.75">
      <c r="A87" s="25"/>
      <c r="B87" s="25"/>
      <c r="C87" s="25"/>
      <c r="D87" s="25"/>
      <c r="E87" s="25"/>
      <c r="F87" s="25"/>
      <c r="G87" s="25"/>
      <c r="H87" s="25"/>
      <c r="I87" s="27" t="s">
        <v>128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="14" customFormat="1" ht="12" customHeight="1">
      <c r="A91" s="13" t="s">
        <v>145</v>
      </c>
    </row>
    <row r="92" s="14" customFormat="1" ht="12" customHeight="1">
      <c r="A92" s="13" t="s">
        <v>146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5:CA55"/>
    <mergeCell ref="BF56:CA56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="85" zoomScaleNormal="85" zoomScalePageLayoutView="0" workbookViewId="0" topLeftCell="A1">
      <selection activeCell="CM53" sqref="CM53:CW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157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4" t="s">
        <v>158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3" ht="15.75">
      <c r="A10" s="39" t="s">
        <v>25</v>
      </c>
      <c r="B10" s="40"/>
      <c r="C10" s="40"/>
      <c r="D10" s="40"/>
      <c r="E10" s="40"/>
      <c r="F10" s="40"/>
      <c r="G10" s="40"/>
      <c r="H10" s="41"/>
      <c r="I10" s="39" t="s">
        <v>27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39" t="s">
        <v>28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1"/>
      <c r="BF10" s="39" t="s">
        <v>30</v>
      </c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1"/>
      <c r="CB10" s="39" t="s">
        <v>36</v>
      </c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33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1"/>
    </row>
    <row r="11" spans="1:123" ht="15.75">
      <c r="A11" s="31" t="s">
        <v>26</v>
      </c>
      <c r="B11" s="32"/>
      <c r="C11" s="32"/>
      <c r="D11" s="32"/>
      <c r="E11" s="32"/>
      <c r="F11" s="32"/>
      <c r="G11" s="32"/>
      <c r="H11" s="33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29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3"/>
      <c r="BF11" s="31" t="s">
        <v>31</v>
      </c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3"/>
      <c r="CB11" s="31" t="s">
        <v>37</v>
      </c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3"/>
      <c r="CX11" s="31" t="s">
        <v>34</v>
      </c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3"/>
    </row>
    <row r="12" spans="1:123" ht="15.75" customHeight="1">
      <c r="A12" s="31"/>
      <c r="B12" s="32"/>
      <c r="C12" s="32"/>
      <c r="D12" s="32"/>
      <c r="E12" s="32"/>
      <c r="F12" s="32"/>
      <c r="G12" s="32"/>
      <c r="H12" s="33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  <c r="AP12" s="31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3"/>
      <c r="BF12" s="31" t="s">
        <v>32</v>
      </c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3"/>
      <c r="CB12" s="31" t="s">
        <v>149</v>
      </c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3"/>
      <c r="CX12" s="31" t="s">
        <v>35</v>
      </c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3"/>
    </row>
    <row r="13" spans="1:123" s="15" customFormat="1" ht="15.75">
      <c r="A13" s="51"/>
      <c r="B13" s="25"/>
      <c r="C13" s="25"/>
      <c r="D13" s="25"/>
      <c r="E13" s="25"/>
      <c r="F13" s="25"/>
      <c r="G13" s="25"/>
      <c r="H13" s="52"/>
      <c r="I13" s="5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54"/>
      <c r="AP13" s="51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52"/>
      <c r="BF13" s="46" t="s">
        <v>159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47"/>
      <c r="BQ13" s="46" t="s">
        <v>161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47"/>
      <c r="CB13" s="46" t="s">
        <v>159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47"/>
      <c r="CM13" s="46" t="s">
        <v>161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47"/>
      <c r="CX13" s="46" t="s">
        <v>159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47"/>
      <c r="DI13" s="46" t="s">
        <v>161</v>
      </c>
      <c r="DJ13" s="36"/>
      <c r="DK13" s="36"/>
      <c r="DL13" s="36"/>
      <c r="DM13" s="36"/>
      <c r="DN13" s="36"/>
      <c r="DO13" s="36"/>
      <c r="DP13" s="36"/>
      <c r="DQ13" s="36"/>
      <c r="DR13" s="36"/>
      <c r="DS13" s="47"/>
    </row>
    <row r="14" spans="1:123" ht="15.75">
      <c r="A14" s="48"/>
      <c r="B14" s="49"/>
      <c r="C14" s="49"/>
      <c r="D14" s="49"/>
      <c r="E14" s="49"/>
      <c r="F14" s="49"/>
      <c r="G14" s="49"/>
      <c r="H14" s="50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48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50"/>
      <c r="BF14" s="48" t="s">
        <v>160</v>
      </c>
      <c r="BG14" s="49"/>
      <c r="BH14" s="49"/>
      <c r="BI14" s="49"/>
      <c r="BJ14" s="49"/>
      <c r="BK14" s="49"/>
      <c r="BL14" s="49"/>
      <c r="BM14" s="49"/>
      <c r="BN14" s="49"/>
      <c r="BO14" s="49"/>
      <c r="BP14" s="50"/>
      <c r="BQ14" s="48" t="s">
        <v>160</v>
      </c>
      <c r="BR14" s="49"/>
      <c r="BS14" s="49"/>
      <c r="BT14" s="49"/>
      <c r="BU14" s="49"/>
      <c r="BV14" s="49"/>
      <c r="BW14" s="49"/>
      <c r="BX14" s="49"/>
      <c r="BY14" s="49"/>
      <c r="BZ14" s="49"/>
      <c r="CA14" s="50"/>
      <c r="CB14" s="48" t="s">
        <v>160</v>
      </c>
      <c r="CC14" s="49"/>
      <c r="CD14" s="49"/>
      <c r="CE14" s="49"/>
      <c r="CF14" s="49"/>
      <c r="CG14" s="49"/>
      <c r="CH14" s="49"/>
      <c r="CI14" s="49"/>
      <c r="CJ14" s="49"/>
      <c r="CK14" s="49"/>
      <c r="CL14" s="50"/>
      <c r="CM14" s="48" t="s">
        <v>160</v>
      </c>
      <c r="CN14" s="49"/>
      <c r="CO14" s="49"/>
      <c r="CP14" s="49"/>
      <c r="CQ14" s="49"/>
      <c r="CR14" s="49"/>
      <c r="CS14" s="49"/>
      <c r="CT14" s="49"/>
      <c r="CU14" s="49"/>
      <c r="CV14" s="49"/>
      <c r="CW14" s="50"/>
      <c r="CX14" s="48" t="s">
        <v>160</v>
      </c>
      <c r="CY14" s="49"/>
      <c r="CZ14" s="49"/>
      <c r="DA14" s="49"/>
      <c r="DB14" s="49"/>
      <c r="DC14" s="49"/>
      <c r="DD14" s="49"/>
      <c r="DE14" s="49"/>
      <c r="DF14" s="49"/>
      <c r="DG14" s="49"/>
      <c r="DH14" s="50"/>
      <c r="DI14" s="48" t="s">
        <v>160</v>
      </c>
      <c r="DJ14" s="49"/>
      <c r="DK14" s="49"/>
      <c r="DL14" s="49"/>
      <c r="DM14" s="49"/>
      <c r="DN14" s="49"/>
      <c r="DO14" s="49"/>
      <c r="DP14" s="49"/>
      <c r="DQ14" s="49"/>
      <c r="DR14" s="49"/>
      <c r="DS14" s="50"/>
    </row>
    <row r="15" spans="1:123" ht="15.75">
      <c r="A15" s="36" t="s">
        <v>38</v>
      </c>
      <c r="B15" s="36"/>
      <c r="C15" s="36"/>
      <c r="D15" s="36"/>
      <c r="E15" s="36"/>
      <c r="F15" s="36"/>
      <c r="G15" s="36"/>
      <c r="H15" s="36"/>
      <c r="I15" s="35" t="s">
        <v>162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7" t="s">
        <v>163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ht="15.75">
      <c r="A17" s="25" t="s">
        <v>45</v>
      </c>
      <c r="B17" s="25"/>
      <c r="C17" s="25"/>
      <c r="D17" s="25"/>
      <c r="E17" s="25"/>
      <c r="F17" s="25"/>
      <c r="G17" s="25"/>
      <c r="H17" s="25"/>
      <c r="I17" s="27" t="s">
        <v>164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7" t="s">
        <v>165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7" t="s">
        <v>166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 t="s">
        <v>194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7" t="s">
        <v>167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7" t="s">
        <v>168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7" t="s">
        <v>169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7" t="s">
        <v>170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7" t="s">
        <v>171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ht="15.75">
      <c r="A25" s="25"/>
      <c r="B25" s="25"/>
      <c r="C25" s="25"/>
      <c r="D25" s="25"/>
      <c r="E25" s="25"/>
      <c r="F25" s="25"/>
      <c r="G25" s="25"/>
      <c r="H25" s="25"/>
      <c r="I25" s="27" t="s">
        <v>172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7" t="s">
        <v>173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ht="15.75">
      <c r="A27" s="25"/>
      <c r="B27" s="25"/>
      <c r="C27" s="25"/>
      <c r="D27" s="25"/>
      <c r="E27" s="25"/>
      <c r="F27" s="25"/>
      <c r="G27" s="25"/>
      <c r="H27" s="25"/>
      <c r="I27" s="27" t="s">
        <v>174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ht="15.75">
      <c r="A28" s="25"/>
      <c r="B28" s="25"/>
      <c r="C28" s="25"/>
      <c r="D28" s="25"/>
      <c r="E28" s="25"/>
      <c r="F28" s="25"/>
      <c r="G28" s="25"/>
      <c r="H28" s="25"/>
      <c r="I28" s="27" t="s">
        <v>175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7" t="s">
        <v>176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7" t="s">
        <v>177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ht="15.75">
      <c r="A31" s="25"/>
      <c r="B31" s="25"/>
      <c r="C31" s="25"/>
      <c r="D31" s="25"/>
      <c r="E31" s="25"/>
      <c r="F31" s="25"/>
      <c r="G31" s="25"/>
      <c r="H31" s="25"/>
      <c r="I31" s="27" t="s">
        <v>178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7" t="s">
        <v>179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189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7" t="s">
        <v>180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7" t="s">
        <v>167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7" t="s">
        <v>181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7" t="s">
        <v>182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ht="15.75">
      <c r="A37" s="25"/>
      <c r="B37" s="25"/>
      <c r="C37" s="25"/>
      <c r="D37" s="25"/>
      <c r="E37" s="25"/>
      <c r="F37" s="25"/>
      <c r="G37" s="25"/>
      <c r="H37" s="25"/>
      <c r="I37" s="27" t="s">
        <v>183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7" t="s">
        <v>184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7" t="s">
        <v>185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7" t="s">
        <v>186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</row>
    <row r="41" spans="1:123" ht="15.75">
      <c r="A41" s="25"/>
      <c r="B41" s="25"/>
      <c r="C41" s="25"/>
      <c r="D41" s="25"/>
      <c r="E41" s="25"/>
      <c r="F41" s="25"/>
      <c r="G41" s="25"/>
      <c r="H41" s="25"/>
      <c r="I41" s="27" t="s">
        <v>187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7" t="s">
        <v>188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ht="15.75">
      <c r="A43" s="25"/>
      <c r="B43" s="25"/>
      <c r="C43" s="25"/>
      <c r="D43" s="25"/>
      <c r="E43" s="25"/>
      <c r="F43" s="25"/>
      <c r="G43" s="25"/>
      <c r="H43" s="25"/>
      <c r="I43" s="27" t="s">
        <v>176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7" t="s">
        <v>177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7" t="s">
        <v>178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5.75">
      <c r="A46" s="25" t="s">
        <v>47</v>
      </c>
      <c r="B46" s="25"/>
      <c r="C46" s="25"/>
      <c r="D46" s="25"/>
      <c r="E46" s="25"/>
      <c r="F46" s="25"/>
      <c r="G46" s="25"/>
      <c r="H46" s="25"/>
      <c r="I46" s="27" t="s">
        <v>190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ht="15.75">
      <c r="A47" s="25"/>
      <c r="B47" s="25"/>
      <c r="C47" s="25"/>
      <c r="D47" s="25"/>
      <c r="E47" s="25"/>
      <c r="F47" s="25"/>
      <c r="G47" s="25"/>
      <c r="H47" s="25"/>
      <c r="I47" s="27" t="s">
        <v>191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ht="15.75">
      <c r="A48" s="25"/>
      <c r="B48" s="25"/>
      <c r="C48" s="25"/>
      <c r="D48" s="25"/>
      <c r="E48" s="25"/>
      <c r="F48" s="25"/>
      <c r="G48" s="25"/>
      <c r="H48" s="25"/>
      <c r="I48" s="27" t="s">
        <v>192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ht="15.75">
      <c r="A49" s="25"/>
      <c r="B49" s="25"/>
      <c r="C49" s="25"/>
      <c r="D49" s="25"/>
      <c r="E49" s="25"/>
      <c r="F49" s="25"/>
      <c r="G49" s="25"/>
      <c r="H49" s="25"/>
      <c r="I49" s="27" t="s">
        <v>193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 t="s">
        <v>194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58">
        <v>233467.5</v>
      </c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>
        <v>233467.5</v>
      </c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>
        <v>291300.68</v>
      </c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>
        <v>291300.12</v>
      </c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>
        <v>586163.75</v>
      </c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>
        <v>600340.66</v>
      </c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ht="15.75">
      <c r="A50" s="25"/>
      <c r="B50" s="25"/>
      <c r="C50" s="25"/>
      <c r="D50" s="25"/>
      <c r="E50" s="25"/>
      <c r="F50" s="25"/>
      <c r="G50" s="25"/>
      <c r="H50" s="25"/>
      <c r="I50" s="27" t="s">
        <v>195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 t="s">
        <v>189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58">
        <v>70.22</v>
      </c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>
        <v>70.22</v>
      </c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>
        <v>74.64</v>
      </c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>
        <v>74.64</v>
      </c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>
        <v>75.338</v>
      </c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>
        <v>75.8129</v>
      </c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ht="15.75">
      <c r="A51" s="25"/>
      <c r="B51" s="25"/>
      <c r="C51" s="25"/>
      <c r="D51" s="25"/>
      <c r="E51" s="25"/>
      <c r="F51" s="25"/>
      <c r="G51" s="25"/>
      <c r="H51" s="25"/>
      <c r="I51" s="27" t="s">
        <v>196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27" t="s">
        <v>197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5" t="s">
        <v>189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58">
        <v>474.657</v>
      </c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>
        <v>479.005</v>
      </c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>
        <v>598.011</v>
      </c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>
        <v>570.718</v>
      </c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>
        <v>1083.681</v>
      </c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>
        <v>1090.512</v>
      </c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ht="15.75">
      <c r="A53" s="25" t="s">
        <v>51</v>
      </c>
      <c r="B53" s="25"/>
      <c r="C53" s="25"/>
      <c r="D53" s="25"/>
      <c r="E53" s="25"/>
      <c r="F53" s="25"/>
      <c r="G53" s="25"/>
      <c r="H53" s="25"/>
      <c r="I53" s="27" t="s">
        <v>198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 t="s">
        <v>189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7" t="s">
        <v>199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ht="15.75">
      <c r="A55" s="25"/>
      <c r="B55" s="25"/>
      <c r="C55" s="25"/>
      <c r="D55" s="25"/>
      <c r="E55" s="25"/>
      <c r="F55" s="25"/>
      <c r="G55" s="25"/>
      <c r="H55" s="25"/>
      <c r="I55" s="27" t="s">
        <v>191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ht="15.75">
      <c r="A56" s="25" t="s">
        <v>61</v>
      </c>
      <c r="B56" s="25"/>
      <c r="C56" s="25"/>
      <c r="D56" s="25"/>
      <c r="E56" s="25"/>
      <c r="F56" s="25"/>
      <c r="G56" s="25"/>
      <c r="H56" s="25"/>
      <c r="I56" s="27" t="s">
        <v>200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</row>
    <row r="57" spans="1:123" ht="15.75">
      <c r="A57" s="25" t="s">
        <v>63</v>
      </c>
      <c r="B57" s="25"/>
      <c r="C57" s="25"/>
      <c r="D57" s="25"/>
      <c r="E57" s="25"/>
      <c r="F57" s="25"/>
      <c r="G57" s="25"/>
      <c r="H57" s="25"/>
      <c r="I57" s="27" t="s">
        <v>201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 t="s">
        <v>189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ht="15.75">
      <c r="A58" s="25"/>
      <c r="B58" s="25"/>
      <c r="C58" s="25"/>
      <c r="D58" s="25"/>
      <c r="E58" s="25"/>
      <c r="F58" s="25"/>
      <c r="G58" s="25"/>
      <c r="H58" s="25"/>
      <c r="I58" s="27" t="s">
        <v>202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27" t="s">
        <v>203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ht="15.75">
      <c r="A60" s="25"/>
      <c r="B60" s="25"/>
      <c r="C60" s="25"/>
      <c r="D60" s="25"/>
      <c r="E60" s="25"/>
      <c r="F60" s="25"/>
      <c r="G60" s="25"/>
      <c r="H60" s="25"/>
      <c r="I60" s="27" t="s">
        <v>204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ht="15.75">
      <c r="A61" s="25" t="s">
        <v>66</v>
      </c>
      <c r="B61" s="25"/>
      <c r="C61" s="25"/>
      <c r="D61" s="25"/>
      <c r="E61" s="25"/>
      <c r="F61" s="25"/>
      <c r="G61" s="25"/>
      <c r="H61" s="25"/>
      <c r="I61" s="27" t="s">
        <v>201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189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ht="15.75">
      <c r="A62" s="25"/>
      <c r="B62" s="25"/>
      <c r="C62" s="25"/>
      <c r="D62" s="25"/>
      <c r="E62" s="25"/>
      <c r="F62" s="25"/>
      <c r="G62" s="25"/>
      <c r="H62" s="25"/>
      <c r="I62" s="27" t="s">
        <v>202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27" t="s">
        <v>205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ht="15.75">
      <c r="A64" s="25"/>
      <c r="B64" s="25"/>
      <c r="C64" s="25"/>
      <c r="D64" s="25"/>
      <c r="E64" s="25"/>
      <c r="F64" s="25"/>
      <c r="G64" s="25"/>
      <c r="H64" s="25"/>
      <c r="I64" s="27" t="s">
        <v>206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27" t="s">
        <v>241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ht="15.75">
      <c r="A66" s="25" t="s">
        <v>67</v>
      </c>
      <c r="B66" s="25"/>
      <c r="C66" s="25"/>
      <c r="D66" s="25"/>
      <c r="E66" s="25"/>
      <c r="F66" s="25"/>
      <c r="G66" s="25"/>
      <c r="H66" s="25"/>
      <c r="I66" s="27" t="s">
        <v>207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 t="s">
        <v>60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ht="15.75">
      <c r="A67" s="25"/>
      <c r="B67" s="25"/>
      <c r="C67" s="25"/>
      <c r="D67" s="25"/>
      <c r="E67" s="25"/>
      <c r="F67" s="25"/>
      <c r="G67" s="25"/>
      <c r="H67" s="25"/>
      <c r="I67" s="27" t="s">
        <v>208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ht="15.75">
      <c r="A68" s="25"/>
      <c r="B68" s="25"/>
      <c r="C68" s="25"/>
      <c r="D68" s="25"/>
      <c r="E68" s="25"/>
      <c r="F68" s="25"/>
      <c r="G68" s="25"/>
      <c r="H68" s="25"/>
      <c r="I68" s="27" t="s">
        <v>150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 t="s">
        <v>60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ht="15.75">
      <c r="A69" s="25"/>
      <c r="B69" s="25"/>
      <c r="C69" s="25"/>
      <c r="D69" s="25"/>
      <c r="E69" s="25"/>
      <c r="F69" s="25"/>
      <c r="G69" s="25"/>
      <c r="H69" s="25"/>
      <c r="I69" s="27" t="s">
        <v>151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 t="s">
        <v>60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7" t="s">
        <v>152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60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ht="15.75">
      <c r="A71" s="25"/>
      <c r="B71" s="25"/>
      <c r="C71" s="25"/>
      <c r="D71" s="25"/>
      <c r="E71" s="25"/>
      <c r="F71" s="25"/>
      <c r="G71" s="25"/>
      <c r="H71" s="25"/>
      <c r="I71" s="27" t="s">
        <v>153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60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ht="15.75">
      <c r="A72" s="25" t="s">
        <v>87</v>
      </c>
      <c r="B72" s="25"/>
      <c r="C72" s="25"/>
      <c r="D72" s="25"/>
      <c r="E72" s="25"/>
      <c r="F72" s="25"/>
      <c r="G72" s="25"/>
      <c r="H72" s="25"/>
      <c r="I72" s="27" t="s">
        <v>242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</row>
    <row r="73" spans="1:123" ht="15.75">
      <c r="A73" s="25" t="s">
        <v>91</v>
      </c>
      <c r="B73" s="25"/>
      <c r="C73" s="25"/>
      <c r="D73" s="25"/>
      <c r="E73" s="25"/>
      <c r="F73" s="25"/>
      <c r="G73" s="25"/>
      <c r="H73" s="25"/>
      <c r="I73" s="27" t="s">
        <v>209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 t="s">
        <v>210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7" t="s">
        <v>211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 t="s">
        <v>210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</row>
    <row r="75" spans="1:123" ht="15.75">
      <c r="A75" s="25" t="s">
        <v>96</v>
      </c>
      <c r="B75" s="25"/>
      <c r="C75" s="25"/>
      <c r="D75" s="25"/>
      <c r="E75" s="25"/>
      <c r="F75" s="25"/>
      <c r="G75" s="25"/>
      <c r="H75" s="25"/>
      <c r="I75" s="27" t="s">
        <v>212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194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ht="15.75">
      <c r="A76" s="25" t="s">
        <v>98</v>
      </c>
      <c r="B76" s="25"/>
      <c r="C76" s="25"/>
      <c r="D76" s="25"/>
      <c r="E76" s="25"/>
      <c r="F76" s="25"/>
      <c r="G76" s="25"/>
      <c r="H76" s="25"/>
      <c r="I76" s="27" t="s">
        <v>213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 t="s">
        <v>214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ht="15.75">
      <c r="A77" s="25"/>
      <c r="B77" s="25"/>
      <c r="C77" s="25"/>
      <c r="D77" s="25"/>
      <c r="E77" s="25"/>
      <c r="F77" s="25"/>
      <c r="G77" s="25"/>
      <c r="H77" s="25"/>
      <c r="I77" s="27" t="s">
        <v>154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ht="15.75">
      <c r="A78" s="45" t="s">
        <v>215</v>
      </c>
      <c r="B78" s="45"/>
      <c r="C78" s="45"/>
      <c r="D78" s="45"/>
      <c r="E78" s="45"/>
      <c r="F78" s="45"/>
      <c r="G78" s="45"/>
      <c r="H78" s="45"/>
      <c r="I78" s="27" t="s">
        <v>216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214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ht="15.75">
      <c r="A79" s="45"/>
      <c r="B79" s="45"/>
      <c r="C79" s="45"/>
      <c r="D79" s="45"/>
      <c r="E79" s="45"/>
      <c r="F79" s="45"/>
      <c r="G79" s="45"/>
      <c r="H79" s="45"/>
      <c r="I79" s="27" t="s">
        <v>217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0" spans="1:123" ht="15.75">
      <c r="A80" s="25" t="s">
        <v>218</v>
      </c>
      <c r="B80" s="25"/>
      <c r="C80" s="25"/>
      <c r="D80" s="25"/>
      <c r="E80" s="25"/>
      <c r="F80" s="25"/>
      <c r="G80" s="25"/>
      <c r="H80" s="25"/>
      <c r="I80" s="27" t="s">
        <v>219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5" t="s">
        <v>214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</row>
    <row r="81" spans="1:123" ht="15.75" customHeight="1">
      <c r="A81" s="25"/>
      <c r="B81" s="25"/>
      <c r="C81" s="25"/>
      <c r="D81" s="25"/>
      <c r="E81" s="25"/>
      <c r="F81" s="25"/>
      <c r="G81" s="25"/>
      <c r="H81" s="25"/>
      <c r="I81" s="44" t="s">
        <v>235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25" t="s">
        <v>214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</row>
    <row r="82" spans="1:123" ht="15.75" customHeight="1">
      <c r="A82" s="25"/>
      <c r="B82" s="25"/>
      <c r="C82" s="25"/>
      <c r="D82" s="25"/>
      <c r="E82" s="25"/>
      <c r="F82" s="25"/>
      <c r="G82" s="25"/>
      <c r="H82" s="25"/>
      <c r="I82" s="44" t="s">
        <v>237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25" t="s">
        <v>214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</row>
    <row r="83" spans="1:123" ht="15.75" customHeight="1">
      <c r="A83" s="25"/>
      <c r="B83" s="25"/>
      <c r="C83" s="25"/>
      <c r="D83" s="25"/>
      <c r="E83" s="25"/>
      <c r="F83" s="25"/>
      <c r="G83" s="25"/>
      <c r="H83" s="25"/>
      <c r="I83" s="44" t="s">
        <v>236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25" t="s">
        <v>214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</row>
    <row r="84" spans="1:123" ht="15.75" customHeight="1">
      <c r="A84" s="25"/>
      <c r="B84" s="25"/>
      <c r="C84" s="25"/>
      <c r="D84" s="25"/>
      <c r="E84" s="25"/>
      <c r="F84" s="25"/>
      <c r="G84" s="25"/>
      <c r="H84" s="25"/>
      <c r="I84" s="44" t="s">
        <v>238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25" t="s">
        <v>214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</row>
    <row r="85" spans="1:123" ht="15.75">
      <c r="A85" s="25" t="s">
        <v>220</v>
      </c>
      <c r="B85" s="25"/>
      <c r="C85" s="25"/>
      <c r="D85" s="25"/>
      <c r="E85" s="25"/>
      <c r="F85" s="25"/>
      <c r="G85" s="25"/>
      <c r="H85" s="25"/>
      <c r="I85" s="27" t="s">
        <v>221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 t="s">
        <v>214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</row>
    <row r="86" spans="1:123" ht="15.75">
      <c r="A86" s="25"/>
      <c r="B86" s="25"/>
      <c r="C86" s="25"/>
      <c r="D86" s="25"/>
      <c r="E86" s="25"/>
      <c r="F86" s="25"/>
      <c r="G86" s="25"/>
      <c r="H86" s="25"/>
      <c r="I86" s="27" t="s">
        <v>222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</row>
    <row r="87" spans="1:123" ht="15.75">
      <c r="A87" s="25" t="s">
        <v>101</v>
      </c>
      <c r="B87" s="25"/>
      <c r="C87" s="25"/>
      <c r="D87" s="25"/>
      <c r="E87" s="25"/>
      <c r="F87" s="25"/>
      <c r="G87" s="25"/>
      <c r="H87" s="25"/>
      <c r="I87" s="27" t="s">
        <v>223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</row>
    <row r="88" spans="1:123" ht="15.75">
      <c r="A88" s="25"/>
      <c r="B88" s="25"/>
      <c r="C88" s="25"/>
      <c r="D88" s="25"/>
      <c r="E88" s="25"/>
      <c r="F88" s="25"/>
      <c r="G88" s="25"/>
      <c r="H88" s="25"/>
      <c r="I88" s="27" t="s">
        <v>224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</row>
    <row r="89" spans="1:123" ht="15.75">
      <c r="A89" s="25" t="s">
        <v>104</v>
      </c>
      <c r="B89" s="25"/>
      <c r="C89" s="25"/>
      <c r="D89" s="25"/>
      <c r="E89" s="25"/>
      <c r="F89" s="25"/>
      <c r="G89" s="25"/>
      <c r="H89" s="25"/>
      <c r="I89" s="27" t="s">
        <v>225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5" t="s">
        <v>227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</row>
    <row r="90" spans="1:123" ht="15.75">
      <c r="A90" s="25"/>
      <c r="B90" s="25"/>
      <c r="C90" s="25"/>
      <c r="D90" s="25"/>
      <c r="E90" s="25"/>
      <c r="F90" s="25"/>
      <c r="G90" s="25"/>
      <c r="H90" s="25"/>
      <c r="I90" s="27" t="s">
        <v>226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5" t="s">
        <v>228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</row>
    <row r="91" spans="1:123" ht="15.75">
      <c r="A91" s="25" t="s">
        <v>229</v>
      </c>
      <c r="B91" s="25"/>
      <c r="C91" s="25"/>
      <c r="D91" s="25"/>
      <c r="E91" s="25"/>
      <c r="F91" s="25"/>
      <c r="G91" s="25"/>
      <c r="H91" s="25"/>
      <c r="I91" s="27" t="s">
        <v>230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5" t="s">
        <v>214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</row>
    <row r="92" spans="1:123" ht="15.75">
      <c r="A92" s="25" t="s">
        <v>231</v>
      </c>
      <c r="B92" s="25"/>
      <c r="C92" s="25"/>
      <c r="D92" s="25"/>
      <c r="E92" s="25"/>
      <c r="F92" s="25"/>
      <c r="G92" s="25"/>
      <c r="H92" s="25"/>
      <c r="I92" s="27" t="s">
        <v>232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5" t="s">
        <v>233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</row>
    <row r="93" spans="1:123" ht="15.75">
      <c r="A93" s="25"/>
      <c r="B93" s="25"/>
      <c r="C93" s="25"/>
      <c r="D93" s="25"/>
      <c r="E93" s="25"/>
      <c r="F93" s="25"/>
      <c r="G93" s="25"/>
      <c r="H93" s="25"/>
      <c r="I93" s="27" t="s">
        <v>93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</row>
    <row r="94" spans="1:123" ht="15.75">
      <c r="A94" s="25"/>
      <c r="B94" s="25"/>
      <c r="C94" s="25"/>
      <c r="D94" s="25"/>
      <c r="E94" s="25"/>
      <c r="F94" s="25"/>
      <c r="G94" s="25"/>
      <c r="H94" s="25"/>
      <c r="I94" s="27" t="s">
        <v>234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5" t="s">
        <v>233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</row>
    <row r="95" spans="1:123" ht="15.75">
      <c r="A95" s="25"/>
      <c r="B95" s="25"/>
      <c r="C95" s="25"/>
      <c r="D95" s="25"/>
      <c r="E95" s="25"/>
      <c r="F95" s="25"/>
      <c r="G95" s="25"/>
      <c r="H95" s="25"/>
      <c r="I95" s="27" t="s">
        <v>222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5" t="s">
        <v>233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156</v>
      </c>
    </row>
  </sheetData>
  <sheetProtection/>
  <mergeCells count="407">
    <mergeCell ref="A12:H12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I19:AO19"/>
    <mergeCell ref="I14:AO14"/>
    <mergeCell ref="I15:AO15"/>
    <mergeCell ref="I16:AO16"/>
    <mergeCell ref="I17:AO17"/>
    <mergeCell ref="AP13:BE13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56:BE56"/>
    <mergeCell ref="I52:AO52"/>
    <mergeCell ref="I53:AO53"/>
    <mergeCell ref="A52:H52"/>
    <mergeCell ref="AP52:BE52"/>
    <mergeCell ref="I55:AO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6:AO66"/>
    <mergeCell ref="I67:AO67"/>
    <mergeCell ref="CB61:CL65"/>
    <mergeCell ref="BQ61:CA65"/>
    <mergeCell ref="BF66:BP67"/>
    <mergeCell ref="BQ66:CA67"/>
    <mergeCell ref="CB66:CL67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Корнилова</cp:lastModifiedBy>
  <cp:lastPrinted>2014-12-16T11:41:04Z</cp:lastPrinted>
  <dcterms:created xsi:type="dcterms:W3CDTF">2004-09-19T06:34:55Z</dcterms:created>
  <dcterms:modified xsi:type="dcterms:W3CDTF">2018-04-17T13:14:27Z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