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221" windowWidth="18330" windowHeight="10095" activeTab="1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<sst xmlns="http://schemas.openxmlformats.org/spreadsheetml/2006/main" count="377" uniqueCount="261">
  <si>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</si>
  <si>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</si>
  <si>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</si>
  <si>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</si>
  <si>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</si>
  <si>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</si>
  <si>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</si>
  <si>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</si>
  <si>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</si>
  <si>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</si>
  <si>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</si>
  <si>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</si>
  <si>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</si>
  <si>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</si>
  <si>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</si>
  <si>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</si>
  <si>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</si>
  <si>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</si>
  <si>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</si>
  <si>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</si>
  <si>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</si>
  <si>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</si>
  <si>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</si>
  <si>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</si>
  <si>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</si>
  <si>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</si>
  <si>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</si>
  <si>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</si>
  <si>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</si>
  <si>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</si>
  <si>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</si>
  <si>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</si>
  <si>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</si>
  <si>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</si>
  <si>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</si>
  <si>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</si>
  <si>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</si>
  <si>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</si>
  <si>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</si>
  <si>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</si>
  <si>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</si>
  <si>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</si>
  <si>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</si>
  <si>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</si>
  <si>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</si>
  <si>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</si>
  <si>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</si>
  <si>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</si>
  <si>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</si>
  <si>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</si>
  <si>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</si>
  <si>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</si>
  <si>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</si>
  <si>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</si>
  <si>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</si>
  <si>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</si>
  <si>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</si>
  <si>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</si>
  <si>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</si>
  <si>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</si>
  <si>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</si>
  <si>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</si>
  <si>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</si>
  <si>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</si>
  <si>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</si>
  <si>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</si>
  <si>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</si>
  <si>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</si>
  <si>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</si>
  <si>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</si>
  <si>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</si>
  <si>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</si>
  <si>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</si>
  <si>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</si>
  <si>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</si>
  <si>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</si>
  <si>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</si>
  <si>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</si>
  <si>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</si>
  <si>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</si>
  <si>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</si>
  <si>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</si>
  <si>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</si>
  <si>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</si>
  <si>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</si>
  <si>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</si>
  <si>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</si>
  <si>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</si>
  <si>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</si>
  <si>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</si>
  <si>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</si>
  <si>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</si>
  <si>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</si>
  <si>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</si>
  <si>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</si>
  <si>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</si>
  <si>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</si>
  <si>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</si>
  <si>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</si>
  <si>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</si>
  <si>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</si>
  <si>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</si>
  <si>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</si>
  <si>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</si>
  <si>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</si>
  <si>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</si>
  <si>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</si>
  <si>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</si>
  <si>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</si>
  <si>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</si>
  <si>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</si>
  <si>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</si>
  <si>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</si>
  <si>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</si>
  <si>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</si>
  <si>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</si>
  <si>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</si>
  <si>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</si>
  <si>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</si>
  <si>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</si>
  <si>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</si>
  <si>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</si>
  <si>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</si>
  <si>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</si>
  <si>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</si>
  <si>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</si>
  <si>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</si>
  <si>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</si>
  <si>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</si>
  <si>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</si>
  <si>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</si>
  <si>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</si>
  <si>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</si>
  <si>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</si>
  <si>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</si>
  <si>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</si>
  <si>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</si>
  <si>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</si>
  <si>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</si>
  <si>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</si>
  <si>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</si>
  <si>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</si>
  <si>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</si>
  <si>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</si>
  <si>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</si>
  <si>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</si>
  <si>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</si>
  <si>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</si>
  <si>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</si>
  <si>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</si>
  <si>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</si>
  <si>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</si>
  <si>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</si>
  <si>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</si>
  <si>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</si>
  <si>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</si>
  <si>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</si>
  <si>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</si>
  <si>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</si>
  <si>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</si>
  <si>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</si>
  <si>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</si>
  <si>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</si>
  <si>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</si>
  <si>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</si>
  <si>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</si>
  <si>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</si>
  <si>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</si>
  <si>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</si>
  <si>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</si>
  <si>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</si>
  <si>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</si>
  <si>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</si>
  <si>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</si>
  <si>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</si>
  <si>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</si>
  <si>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</si>
  <si>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</si>
  <si>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</si>
  <si>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</si>
  <si>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</si>
  <si>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</si>
  <si>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</si>
  <si>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</si>
  <si>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</si>
  <si>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</si>
  <si>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</si>
  <si>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</si>
  <si>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</si>
  <si>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</si>
  <si>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</si>
  <si>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</si>
  <si>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</si>
  <si>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</si>
  <si>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</si>
  <si>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</si>
  <si>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</si>
  <si>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</si>
  <si>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</si>
  <si>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</si>
  <si>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</si>
  <si>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</si>
  <si>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</si>
  <si>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</si>
  <si>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</si>
  <si>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</si>
  <si>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</si>
  <si>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</si>
  <si>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</si>
  <si>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</si>
  <si>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</si>
  <si>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</si>
  <si>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</si>
  <si>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</si>
  <si>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</si>
  <si>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</si>
  <si>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</si>
  <si>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</si>
  <si>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</si>
  <si>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</si>
  <si>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</si>
  <si>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</si>
  <si>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</si>
  <si>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</si>
  <si>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</si>
  <si>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</si>
  <si>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</si>
  <si>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</si>
  <si>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</si>
  <si>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</si>
  <si>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</si>
  <si>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</si>
  <si>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</si>
  <si>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</si>
  <si>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</si>
  <si>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</si>
  <si>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</si>
  <si>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</si>
  <si>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</si>
  <si>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</si>
  <si>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</si>
  <si>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</si>
  <si>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</si>
  <si>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</si>
  <si>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</si>
  <si>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</si>
  <si>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2017</t>
  </si>
  <si>
    <t>-</t>
  </si>
  <si>
    <t>(ООО "ЙОЭсК")</t>
  </si>
  <si>
    <t>общество с ограниченной ответственностью "Йошкар-Олинская Электросетевая Компания"</t>
  </si>
  <si>
    <t>ООО "ЙОЭсК"</t>
  </si>
  <si>
    <t>424000, Республика Марий Эл, г. Йошкар-Ола, Ленинский проспект 24Г, 3 этаж</t>
  </si>
  <si>
    <t xml:space="preserve">424000, Республика Марий Эл, г. Йошкар-Ола, Ленинский проспект 24Г, 3 этаж </t>
  </si>
  <si>
    <t>1215141959</t>
  </si>
  <si>
    <t>121501001</t>
  </si>
  <si>
    <t>Кулалаев Илья Владимирович</t>
  </si>
  <si>
    <t>yoec@ yoec.ru</t>
  </si>
  <si>
    <t>(8362) 23-22-22</t>
  </si>
  <si>
    <t>0,499,87</t>
  </si>
  <si>
    <t>3,2% (Приказ Минэнерго от 13.09.2012 №432 на 2013 год)</t>
  </si>
  <si>
    <t>б/н от 05.2013 (утв. ООО "ЙОЭсК")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</si>
</sst>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oec@%20yoec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DY29" sqref="DY2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245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246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249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248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0">
      <selection activeCell="AM15" sqref="AM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13</v>
      </c>
      <c r="U10" s="22" t="s">
        <v>249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250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251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252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253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254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255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4" t="s">
        <v>256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257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257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yoec@ yoec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55" zoomScaleNormal="55" zoomScalePageLayoutView="0" workbookViewId="0" topLeftCell="A40">
      <selection activeCell="CX69" sqref="CX69:DS69"/>
    </sheetView>
  </sheetViews>
  <sheetFormatPr defaultColWidth="1.12109375" defaultRowHeight="12.75"/>
  <cols>
    <col min="1" max="144" width="1.12109375" style="1" customWidth="1"/>
    <col min="145" max="146" width="1.12109375" style="1" hidden="1" customWidth="1"/>
    <col min="147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239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.75">
      <c r="A8" s="25" t="s">
        <v>25</v>
      </c>
      <c r="B8" s="26"/>
      <c r="C8" s="26"/>
      <c r="D8" s="26"/>
      <c r="E8" s="26"/>
      <c r="F8" s="26"/>
      <c r="G8" s="26"/>
      <c r="H8" s="27"/>
      <c r="I8" s="25" t="s">
        <v>27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28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30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36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33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.75">
      <c r="A9" s="28" t="s">
        <v>26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29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31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37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34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15.7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1" t="s">
        <v>32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32"/>
      <c r="CB10" s="31" t="s">
        <v>129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32"/>
      <c r="CX10" s="31" t="s">
        <v>35</v>
      </c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32"/>
    </row>
    <row r="11" spans="1:123" s="15" customFormat="1" ht="15.75">
      <c r="A11" s="34" t="s">
        <v>38</v>
      </c>
      <c r="B11" s="34"/>
      <c r="C11" s="34"/>
      <c r="D11" s="34"/>
      <c r="E11" s="34"/>
      <c r="F11" s="34"/>
      <c r="G11" s="34"/>
      <c r="H11" s="34"/>
      <c r="I11" s="33" t="s">
        <v>39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36" t="s">
        <v>40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</row>
    <row r="13" spans="1:123" s="15" customFormat="1" ht="15.75">
      <c r="A13" s="35" t="s">
        <v>45</v>
      </c>
      <c r="B13" s="35"/>
      <c r="C13" s="35"/>
      <c r="D13" s="35"/>
      <c r="E13" s="35"/>
      <c r="F13" s="35"/>
      <c r="G13" s="35"/>
      <c r="H13" s="35"/>
      <c r="I13" s="36" t="s">
        <v>41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5" t="s">
        <v>46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8">
        <v>125234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>
        <v>80552.4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>
        <v>92077.92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</row>
    <row r="14" spans="1:123" s="15" customFormat="1" ht="15.75">
      <c r="A14" s="35" t="s">
        <v>47</v>
      </c>
      <c r="B14" s="35"/>
      <c r="C14" s="35"/>
      <c r="D14" s="35"/>
      <c r="E14" s="35"/>
      <c r="F14" s="35"/>
      <c r="G14" s="35"/>
      <c r="H14" s="35"/>
      <c r="I14" s="36" t="s">
        <v>42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5" t="s">
        <v>46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>
        <v>0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>
        <v>0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s="15" customFormat="1" ht="15.75">
      <c r="A15" s="35" t="s">
        <v>48</v>
      </c>
      <c r="B15" s="35"/>
      <c r="C15" s="35"/>
      <c r="D15" s="35"/>
      <c r="E15" s="35"/>
      <c r="F15" s="35"/>
      <c r="G15" s="35"/>
      <c r="H15" s="35"/>
      <c r="I15" s="36" t="s">
        <v>43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 t="s">
        <v>46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>
        <v>0</v>
      </c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>
        <v>0</v>
      </c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36" t="s">
        <v>44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s="15" customFormat="1" ht="15.75">
      <c r="A17" s="35" t="s">
        <v>49</v>
      </c>
      <c r="B17" s="35"/>
      <c r="C17" s="35"/>
      <c r="D17" s="35"/>
      <c r="E17" s="35"/>
      <c r="F17" s="35"/>
      <c r="G17" s="35"/>
      <c r="H17" s="35"/>
      <c r="I17" s="36" t="s">
        <v>50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5" t="s">
        <v>46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8">
        <v>14781</v>
      </c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s="15" customFormat="1" ht="15.75">
      <c r="A18" s="35" t="s">
        <v>51</v>
      </c>
      <c r="B18" s="35"/>
      <c r="C18" s="35"/>
      <c r="D18" s="35"/>
      <c r="E18" s="35"/>
      <c r="F18" s="35"/>
      <c r="G18" s="35"/>
      <c r="H18" s="35"/>
      <c r="I18" s="36" t="s">
        <v>52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36" t="s">
        <v>53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s="15" customFormat="1" ht="15.75">
      <c r="A20" s="35" t="s">
        <v>54</v>
      </c>
      <c r="B20" s="35"/>
      <c r="C20" s="35"/>
      <c r="D20" s="35"/>
      <c r="E20" s="35"/>
      <c r="F20" s="35"/>
      <c r="G20" s="35"/>
      <c r="H20" s="35"/>
      <c r="I20" s="36" t="s">
        <v>55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 t="s">
        <v>60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8">
        <f>BF17/BF13*100</f>
        <v>11.802705335611735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>
        <f>CB14/CB13*100</f>
        <v>0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>
        <f>CX14/CX13*100</f>
        <v>0</v>
      </c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36" t="s">
        <v>56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36" t="s">
        <v>57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36" t="s">
        <v>58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36" t="s">
        <v>59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</row>
    <row r="25" spans="1:123" s="15" customFormat="1" ht="15.75">
      <c r="A25" s="35" t="s">
        <v>61</v>
      </c>
      <c r="B25" s="35"/>
      <c r="C25" s="35"/>
      <c r="D25" s="35"/>
      <c r="E25" s="35"/>
      <c r="F25" s="35"/>
      <c r="G25" s="35"/>
      <c r="H25" s="35"/>
      <c r="I25" s="36" t="s">
        <v>62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36" t="s">
        <v>40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</row>
    <row r="27" spans="1:123" s="15" customFormat="1" ht="15.75">
      <c r="A27" s="35" t="s">
        <v>63</v>
      </c>
      <c r="B27" s="35"/>
      <c r="C27" s="35"/>
      <c r="D27" s="35"/>
      <c r="E27" s="35"/>
      <c r="F27" s="35"/>
      <c r="G27" s="35"/>
      <c r="H27" s="35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 t="s">
        <v>65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8" t="s">
        <v>247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 t="s">
        <v>247</v>
      </c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 t="s">
        <v>247</v>
      </c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39" t="s">
        <v>148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</row>
    <row r="29" spans="1:123" s="15" customFormat="1" ht="15.75">
      <c r="A29" s="35" t="s">
        <v>66</v>
      </c>
      <c r="B29" s="35"/>
      <c r="C29" s="35"/>
      <c r="D29" s="35"/>
      <c r="E29" s="35"/>
      <c r="F29" s="35"/>
      <c r="G29" s="35"/>
      <c r="H29" s="35"/>
      <c r="I29" s="36" t="s">
        <v>64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 t="s">
        <v>86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8" t="s">
        <v>247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 t="s">
        <v>247</v>
      </c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 t="s">
        <v>247</v>
      </c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39" t="s">
        <v>130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</row>
    <row r="31" spans="1:123" s="15" customFormat="1" ht="15.75" customHeight="1">
      <c r="A31" s="35" t="s">
        <v>67</v>
      </c>
      <c r="B31" s="35"/>
      <c r="C31" s="35"/>
      <c r="D31" s="35"/>
      <c r="E31" s="35"/>
      <c r="F31" s="35"/>
      <c r="G31" s="35"/>
      <c r="H31" s="35"/>
      <c r="I31" s="39" t="s">
        <v>131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5" t="s">
        <v>65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8">
        <v>17.2727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>
        <v>23.6041</v>
      </c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>
        <v>23.3659</v>
      </c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</row>
    <row r="32" spans="1:123" s="15" customFormat="1" ht="15.75">
      <c r="A32" s="35" t="s">
        <v>68</v>
      </c>
      <c r="B32" s="35"/>
      <c r="C32" s="35"/>
      <c r="D32" s="35"/>
      <c r="E32" s="35"/>
      <c r="F32" s="35"/>
      <c r="G32" s="35"/>
      <c r="H32" s="35"/>
      <c r="I32" s="36" t="s">
        <v>69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70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8">
        <v>119.0911</v>
      </c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>
        <v>156.7444</v>
      </c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>
        <v>155.7983</v>
      </c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39" t="s">
        <v>132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</row>
    <row r="34" spans="1:123" s="15" customFormat="1" ht="15.75">
      <c r="A34" s="35" t="s">
        <v>71</v>
      </c>
      <c r="B34" s="35"/>
      <c r="C34" s="35"/>
      <c r="D34" s="35"/>
      <c r="E34" s="35"/>
      <c r="F34" s="35"/>
      <c r="G34" s="35"/>
      <c r="H34" s="35"/>
      <c r="I34" s="36" t="s">
        <v>72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 t="s">
        <v>70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6" t="s">
        <v>73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39" t="s">
        <v>133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</row>
    <row r="37" spans="1:123" s="15" customFormat="1" ht="15.75" customHeight="1">
      <c r="A37" s="35" t="s">
        <v>74</v>
      </c>
      <c r="B37" s="35"/>
      <c r="C37" s="35"/>
      <c r="D37" s="35"/>
      <c r="E37" s="35"/>
      <c r="F37" s="35"/>
      <c r="G37" s="35"/>
      <c r="H37" s="35"/>
      <c r="I37" s="36" t="s">
        <v>75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 t="s">
        <v>60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57" t="s">
        <v>259</v>
      </c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 t="s">
        <v>259</v>
      </c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 t="s">
        <v>259</v>
      </c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6" t="s">
        <v>76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6" t="s">
        <v>77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39" t="s">
        <v>243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</row>
    <row r="41" spans="1:123" s="15" customFormat="1" ht="15.75" customHeight="1">
      <c r="A41" s="35" t="s">
        <v>78</v>
      </c>
      <c r="B41" s="35"/>
      <c r="C41" s="35"/>
      <c r="D41" s="35"/>
      <c r="E41" s="35"/>
      <c r="F41" s="35"/>
      <c r="G41" s="35"/>
      <c r="H41" s="35"/>
      <c r="I41" s="36" t="s">
        <v>79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57" t="s">
        <v>260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 t="s">
        <v>260</v>
      </c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 t="s">
        <v>260</v>
      </c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6" t="s">
        <v>80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</row>
    <row r="43" spans="1:123" s="15" customFormat="1" ht="15.75" customHeight="1">
      <c r="A43" s="35"/>
      <c r="B43" s="35"/>
      <c r="C43" s="35"/>
      <c r="D43" s="35"/>
      <c r="E43" s="35"/>
      <c r="F43" s="35"/>
      <c r="G43" s="35"/>
      <c r="H43" s="35"/>
      <c r="I43" s="39" t="s">
        <v>244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</row>
    <row r="44" spans="1:123" s="15" customFormat="1" ht="15.75">
      <c r="A44" s="35" t="s">
        <v>82</v>
      </c>
      <c r="B44" s="35"/>
      <c r="C44" s="35"/>
      <c r="D44" s="35"/>
      <c r="E44" s="35"/>
      <c r="F44" s="35"/>
      <c r="G44" s="35"/>
      <c r="H44" s="35"/>
      <c r="I44" s="36" t="s">
        <v>83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 t="s">
        <v>86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8" t="s">
        <v>247</v>
      </c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 t="s">
        <v>247</v>
      </c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 t="s">
        <v>247</v>
      </c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36" t="s">
        <v>84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36" t="s">
        <v>85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39" t="s">
        <v>134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</row>
    <row r="48" spans="1:123" s="15" customFormat="1" ht="15.75">
      <c r="A48" s="35" t="s">
        <v>87</v>
      </c>
      <c r="B48" s="35"/>
      <c r="C48" s="35"/>
      <c r="D48" s="35"/>
      <c r="E48" s="35"/>
      <c r="F48" s="35"/>
      <c r="G48" s="35"/>
      <c r="H48" s="35"/>
      <c r="I48" s="36" t="s">
        <v>88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8">
        <f>BF13-BF17-BF58-10146</f>
        <v>74153.73939999999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>
        <v>70210.08</v>
      </c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>
        <v>78512.25</v>
      </c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36" t="s">
        <v>89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36" t="s">
        <v>90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</row>
    <row r="51" spans="1:123" s="15" customFormat="1" ht="15.75">
      <c r="A51" s="35" t="s">
        <v>91</v>
      </c>
      <c r="B51" s="35"/>
      <c r="C51" s="35"/>
      <c r="D51" s="35"/>
      <c r="E51" s="35"/>
      <c r="F51" s="35"/>
      <c r="G51" s="35"/>
      <c r="H51" s="35"/>
      <c r="I51" s="36" t="s">
        <v>92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 t="s">
        <v>46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8">
        <f>SUM(BF55:CA57)+37.362+25.1+1117.7+137.9+38.3+11.13+15.5+213.9+11</f>
        <v>44311.692</v>
      </c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>
        <v>44511.02</v>
      </c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>
        <v>48411.89</v>
      </c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39" t="s">
        <v>135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39" t="s">
        <v>136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6" t="s">
        <v>93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6" t="s">
        <v>94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8">
        <v>24629</v>
      </c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>
        <v>10720.37</v>
      </c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>
        <v>11659.88</v>
      </c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6" t="s">
        <v>240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8">
        <f>2460.8+2989</f>
        <v>5449.8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>
        <v>10876.65</v>
      </c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6" t="s">
        <v>95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8">
        <f>22771-10146</f>
        <v>12625</v>
      </c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>
        <v>7927.19</v>
      </c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>
        <v>8621.91</v>
      </c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</row>
    <row r="58" spans="1:123" s="15" customFormat="1" ht="15.75">
      <c r="A58" s="35" t="s">
        <v>96</v>
      </c>
      <c r="B58" s="35"/>
      <c r="C58" s="35"/>
      <c r="D58" s="35"/>
      <c r="E58" s="35"/>
      <c r="F58" s="35"/>
      <c r="G58" s="35"/>
      <c r="H58" s="35"/>
      <c r="I58" s="36" t="s">
        <v>97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 t="s">
        <v>46</v>
      </c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8">
        <v>26153.2606</v>
      </c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>
        <v>25699.06</v>
      </c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>
        <v>28388.7842</v>
      </c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39" t="s">
        <v>137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39" t="s">
        <v>138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</row>
    <row r="61" spans="1:123" s="15" customFormat="1" ht="15.75">
      <c r="A61" s="35" t="s">
        <v>98</v>
      </c>
      <c r="B61" s="35"/>
      <c r="C61" s="35"/>
      <c r="D61" s="35"/>
      <c r="E61" s="35"/>
      <c r="F61" s="35"/>
      <c r="G61" s="35"/>
      <c r="H61" s="35"/>
      <c r="I61" s="36" t="s">
        <v>99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46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8" t="s">
        <v>247</v>
      </c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 t="s">
        <v>247</v>
      </c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 t="s">
        <v>247</v>
      </c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6" t="s">
        <v>100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</row>
    <row r="63" spans="1:123" s="15" customFormat="1" ht="15.75">
      <c r="A63" s="35" t="s">
        <v>101</v>
      </c>
      <c r="B63" s="35"/>
      <c r="C63" s="35"/>
      <c r="D63" s="35"/>
      <c r="E63" s="35"/>
      <c r="F63" s="35"/>
      <c r="G63" s="35"/>
      <c r="H63" s="35"/>
      <c r="I63" s="36" t="s">
        <v>102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 t="s">
        <v>46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8" t="s">
        <v>247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 t="s">
        <v>247</v>
      </c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 t="s">
        <v>247</v>
      </c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36" t="s">
        <v>103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</row>
    <row r="65" spans="1:123" s="15" customFormat="1" ht="15.75">
      <c r="A65" s="35" t="s">
        <v>104</v>
      </c>
      <c r="B65" s="35"/>
      <c r="C65" s="35"/>
      <c r="D65" s="35"/>
      <c r="E65" s="35"/>
      <c r="F65" s="35"/>
      <c r="G65" s="35"/>
      <c r="H65" s="35"/>
      <c r="I65" s="36" t="s">
        <v>105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8" t="s">
        <v>247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 t="s">
        <v>247</v>
      </c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 t="s">
        <v>247</v>
      </c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36" t="s">
        <v>106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36" t="s">
        <v>81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40" t="s">
        <v>107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39" t="s">
        <v>139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5" t="s">
        <v>108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8">
        <v>1715.816</v>
      </c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>
        <v>2243.2235</v>
      </c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>
        <v>2243.2235</v>
      </c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</row>
    <row r="70" spans="1:124" s="15" customFormat="1" ht="15.75">
      <c r="A70" s="35"/>
      <c r="B70" s="35"/>
      <c r="C70" s="35"/>
      <c r="D70" s="35"/>
      <c r="E70" s="35"/>
      <c r="F70" s="35"/>
      <c r="G70" s="35"/>
      <c r="H70" s="35"/>
      <c r="I70" s="36" t="s">
        <v>109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46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8">
        <f>BF51/BF69</f>
        <v>25.82543349636558</v>
      </c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>
        <f>CB51/CB69</f>
        <v>19.842436565059163</v>
      </c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>
        <f>CX51/CX69</f>
        <v>21.581393918171774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16"/>
    </row>
    <row r="71" spans="1:124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39" t="s">
        <v>140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5" t="s">
        <v>110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16"/>
    </row>
    <row r="72" spans="1:123" s="15" customFormat="1" ht="15.75">
      <c r="A72" s="35" t="s">
        <v>111</v>
      </c>
      <c r="B72" s="35"/>
      <c r="C72" s="35"/>
      <c r="D72" s="35"/>
      <c r="E72" s="35"/>
      <c r="F72" s="35"/>
      <c r="G72" s="35"/>
      <c r="H72" s="35"/>
      <c r="I72" s="36" t="s">
        <v>112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8">
        <v>24</v>
      </c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>
        <v>21</v>
      </c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>
        <v>21</v>
      </c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36" t="s">
        <v>155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36" t="s">
        <v>113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</row>
    <row r="75" spans="1:123" s="15" customFormat="1" ht="15.75">
      <c r="A75" s="35" t="s">
        <v>114</v>
      </c>
      <c r="B75" s="35"/>
      <c r="C75" s="35"/>
      <c r="D75" s="35"/>
      <c r="E75" s="35"/>
      <c r="F75" s="35"/>
      <c r="G75" s="35"/>
      <c r="H75" s="35"/>
      <c r="I75" s="36" t="s">
        <v>115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117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8">
        <v>24</v>
      </c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>
        <v>21</v>
      </c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>
        <v>21</v>
      </c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36" t="s">
        <v>116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</row>
    <row r="77" spans="1:123" s="15" customFormat="1" ht="15.75">
      <c r="A77" s="35" t="s">
        <v>118</v>
      </c>
      <c r="B77" s="35"/>
      <c r="C77" s="35"/>
      <c r="D77" s="35"/>
      <c r="E77" s="35"/>
      <c r="F77" s="35"/>
      <c r="G77" s="35"/>
      <c r="H77" s="35"/>
      <c r="I77" s="36" t="s">
        <v>119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 t="s">
        <v>46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8">
        <f>BF55/BF72/12</f>
        <v>85.5173611111111</v>
      </c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>
        <f>CB55/CB72/12</f>
        <v>42.54115079365079</v>
      </c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>
        <f>CX55/CX72/12</f>
        <v>46.26936507936508</v>
      </c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36" t="s">
        <v>120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121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</row>
    <row r="79" spans="1:123" s="15" customFormat="1" ht="15.75">
      <c r="A79" s="35" t="s">
        <v>122</v>
      </c>
      <c r="B79" s="35"/>
      <c r="C79" s="35"/>
      <c r="D79" s="35"/>
      <c r="E79" s="35"/>
      <c r="F79" s="35"/>
      <c r="G79" s="35"/>
      <c r="H79" s="35"/>
      <c r="I79" s="36" t="s">
        <v>123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8" t="s">
        <v>247</v>
      </c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 t="s">
        <v>247</v>
      </c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 t="s">
        <v>247</v>
      </c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36" t="s">
        <v>124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</row>
    <row r="81" spans="1:123" s="15" customFormat="1" ht="15.75">
      <c r="A81" s="35"/>
      <c r="B81" s="35"/>
      <c r="C81" s="35"/>
      <c r="D81" s="35"/>
      <c r="E81" s="35"/>
      <c r="F81" s="35"/>
      <c r="G81" s="35"/>
      <c r="H81" s="35"/>
      <c r="I81" s="36" t="s">
        <v>125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0" t="s">
        <v>107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5" t="s">
        <v>46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8">
        <v>261000</v>
      </c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>
        <v>261000</v>
      </c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>
        <v>261000</v>
      </c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36" t="s">
        <v>126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46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36" t="s">
        <v>127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36" t="s">
        <v>128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BF55:CA55"/>
    <mergeCell ref="BF56:CA56"/>
    <mergeCell ref="BF51:CA53"/>
    <mergeCell ref="CB51:CW53"/>
    <mergeCell ref="AP54:BE54"/>
    <mergeCell ref="AP55:BE55"/>
    <mergeCell ref="AP56:BE56"/>
    <mergeCell ref="I53:AO53"/>
    <mergeCell ref="AP83:BE84"/>
    <mergeCell ref="BF83:CA84"/>
    <mergeCell ref="CB83:CW84"/>
    <mergeCell ref="CX54:DS54"/>
    <mergeCell ref="CX55:DS55"/>
    <mergeCell ref="CX77:DS78"/>
    <mergeCell ref="CX79:DS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BF77:CA78"/>
    <mergeCell ref="CB77:CW78"/>
    <mergeCell ref="I77:AO77"/>
    <mergeCell ref="AP77:BE77"/>
    <mergeCell ref="I78:AO78"/>
    <mergeCell ref="AP78:BE78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6:DS56"/>
    <mergeCell ref="BF54:CA54"/>
    <mergeCell ref="A48:H50"/>
    <mergeCell ref="CB48:CW50"/>
    <mergeCell ref="CX48:DS50"/>
    <mergeCell ref="I48:AO48"/>
    <mergeCell ref="AP48:BE50"/>
    <mergeCell ref="BF48:CA50"/>
    <mergeCell ref="I49:AO49"/>
    <mergeCell ref="CB44:CW47"/>
    <mergeCell ref="I46:AO46"/>
    <mergeCell ref="CX44:DS47"/>
    <mergeCell ref="I45:AO45"/>
    <mergeCell ref="I44:AO44"/>
    <mergeCell ref="BF44:CA47"/>
    <mergeCell ref="I51:AO51"/>
    <mergeCell ref="I50:AO50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3">
      <selection activeCell="BQ53" sqref="BQ53:CA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1" t="s">
        <v>158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.75">
      <c r="A10" s="25" t="s">
        <v>25</v>
      </c>
      <c r="B10" s="26"/>
      <c r="C10" s="26"/>
      <c r="D10" s="26"/>
      <c r="E10" s="26"/>
      <c r="F10" s="26"/>
      <c r="G10" s="26"/>
      <c r="H10" s="27"/>
      <c r="I10" s="25" t="s">
        <v>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28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30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36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33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3" ht="15.75">
      <c r="A11" s="28" t="s">
        <v>26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29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31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37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34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32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149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35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.75">
      <c r="A13" s="44"/>
      <c r="B13" s="35"/>
      <c r="C13" s="35"/>
      <c r="D13" s="35"/>
      <c r="E13" s="35"/>
      <c r="F13" s="35"/>
      <c r="G13" s="35"/>
      <c r="H13" s="45"/>
      <c r="I13" s="4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47"/>
      <c r="AP13" s="44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45"/>
      <c r="BF13" s="53" t="s">
        <v>159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54"/>
      <c r="BQ13" s="53" t="s">
        <v>161</v>
      </c>
      <c r="BR13" s="34"/>
      <c r="BS13" s="34"/>
      <c r="BT13" s="34"/>
      <c r="BU13" s="34"/>
      <c r="BV13" s="34"/>
      <c r="BW13" s="34"/>
      <c r="BX13" s="34"/>
      <c r="BY13" s="34"/>
      <c r="BZ13" s="34"/>
      <c r="CA13" s="54"/>
      <c r="CB13" s="53" t="s">
        <v>159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54"/>
      <c r="CM13" s="53" t="s">
        <v>161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54"/>
      <c r="CX13" s="53" t="s">
        <v>159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54"/>
      <c r="DI13" s="53" t="s">
        <v>161</v>
      </c>
      <c r="DJ13" s="34"/>
      <c r="DK13" s="34"/>
      <c r="DL13" s="34"/>
      <c r="DM13" s="34"/>
      <c r="DN13" s="34"/>
      <c r="DO13" s="34"/>
      <c r="DP13" s="34"/>
      <c r="DQ13" s="34"/>
      <c r="DR13" s="34"/>
      <c r="DS13" s="54"/>
    </row>
    <row r="14" spans="1:123" ht="15.75">
      <c r="A14" s="49"/>
      <c r="B14" s="50"/>
      <c r="C14" s="50"/>
      <c r="D14" s="50"/>
      <c r="E14" s="50"/>
      <c r="F14" s="50"/>
      <c r="G14" s="50"/>
      <c r="H14" s="51"/>
      <c r="I14" s="41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9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49" t="s">
        <v>160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1"/>
      <c r="BQ14" s="49" t="s">
        <v>160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1"/>
      <c r="CB14" s="49" t="s">
        <v>160</v>
      </c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49" t="s">
        <v>160</v>
      </c>
      <c r="CN14" s="50"/>
      <c r="CO14" s="50"/>
      <c r="CP14" s="50"/>
      <c r="CQ14" s="50"/>
      <c r="CR14" s="50"/>
      <c r="CS14" s="50"/>
      <c r="CT14" s="50"/>
      <c r="CU14" s="50"/>
      <c r="CV14" s="50"/>
      <c r="CW14" s="51"/>
      <c r="CX14" s="49" t="s">
        <v>160</v>
      </c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49" t="s">
        <v>160</v>
      </c>
      <c r="DJ14" s="50"/>
      <c r="DK14" s="50"/>
      <c r="DL14" s="50"/>
      <c r="DM14" s="50"/>
      <c r="DN14" s="50"/>
      <c r="DO14" s="50"/>
      <c r="DP14" s="50"/>
      <c r="DQ14" s="50"/>
      <c r="DR14" s="50"/>
      <c r="DS14" s="51"/>
    </row>
    <row r="15" spans="1:123" ht="15.75">
      <c r="A15" s="34" t="s">
        <v>38</v>
      </c>
      <c r="B15" s="34"/>
      <c r="C15" s="34"/>
      <c r="D15" s="34"/>
      <c r="E15" s="34"/>
      <c r="F15" s="34"/>
      <c r="G15" s="34"/>
      <c r="H15" s="34"/>
      <c r="I15" s="33" t="s">
        <v>162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36" t="s">
        <v>163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35" t="s">
        <v>45</v>
      </c>
      <c r="B17" s="35"/>
      <c r="C17" s="35"/>
      <c r="D17" s="35"/>
      <c r="E17" s="35"/>
      <c r="F17" s="35"/>
      <c r="G17" s="35"/>
      <c r="H17" s="35"/>
      <c r="I17" s="36" t="s">
        <v>164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36" t="s">
        <v>165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36" t="s">
        <v>166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5" t="s">
        <v>194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36" t="s">
        <v>167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36" t="s">
        <v>168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36" t="s">
        <v>169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36" t="s">
        <v>170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36" t="s">
        <v>171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36" t="s">
        <v>172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36" t="s">
        <v>173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36" t="s">
        <v>174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36" t="s">
        <v>175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36" t="s">
        <v>176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36" t="s">
        <v>177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36" t="s">
        <v>178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36" t="s">
        <v>179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5" t="s">
        <v>189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36" t="s">
        <v>180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36" t="s">
        <v>167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36" t="s">
        <v>181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36" t="s">
        <v>182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36" t="s">
        <v>183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36" t="s">
        <v>184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36" t="s">
        <v>185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36" t="s">
        <v>186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36" t="s">
        <v>187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36" t="s">
        <v>188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36" t="s">
        <v>176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36" t="s">
        <v>177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ht="15.75">
      <c r="A45" s="35"/>
      <c r="B45" s="35"/>
      <c r="C45" s="35"/>
      <c r="D45" s="35"/>
      <c r="E45" s="35"/>
      <c r="F45" s="35"/>
      <c r="G45" s="35"/>
      <c r="H45" s="35"/>
      <c r="I45" s="36" t="s">
        <v>178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ht="15.75">
      <c r="A46" s="35" t="s">
        <v>47</v>
      </c>
      <c r="B46" s="35"/>
      <c r="C46" s="35"/>
      <c r="D46" s="35"/>
      <c r="E46" s="35"/>
      <c r="F46" s="35"/>
      <c r="G46" s="35"/>
      <c r="H46" s="35"/>
      <c r="I46" s="36" t="s">
        <v>190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36" t="s">
        <v>191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ht="15.75">
      <c r="A48" s="35"/>
      <c r="B48" s="35"/>
      <c r="C48" s="35"/>
      <c r="D48" s="35"/>
      <c r="E48" s="35"/>
      <c r="F48" s="35"/>
      <c r="G48" s="35"/>
      <c r="H48" s="35"/>
      <c r="I48" s="36" t="s">
        <v>192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ht="15.75">
      <c r="A49" s="35"/>
      <c r="B49" s="35"/>
      <c r="C49" s="35"/>
      <c r="D49" s="35"/>
      <c r="E49" s="35"/>
      <c r="F49" s="35"/>
      <c r="G49" s="35"/>
      <c r="H49" s="35"/>
      <c r="I49" s="36" t="s">
        <v>193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5" t="s">
        <v>194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8">
        <v>531632.67</v>
      </c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>
        <v>531632.67</v>
      </c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>
        <v>247873.89</v>
      </c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>
        <v>247873.89</v>
      </c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>
        <v>280010.096523051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>
        <v>280010.096523051</v>
      </c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ht="15.75">
      <c r="A50" s="35"/>
      <c r="B50" s="35"/>
      <c r="C50" s="35"/>
      <c r="D50" s="35"/>
      <c r="E50" s="35"/>
      <c r="F50" s="35"/>
      <c r="G50" s="35"/>
      <c r="H50" s="35"/>
      <c r="I50" s="36" t="s">
        <v>195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5" t="s">
        <v>189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8">
        <v>82.2</v>
      </c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>
        <v>82.2</v>
      </c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>
        <v>64.24</v>
      </c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>
        <v>64.24</v>
      </c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>
        <v>84.025000086725</v>
      </c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>
        <v>84.4960274435158</v>
      </c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ht="15.75">
      <c r="A51" s="35"/>
      <c r="B51" s="35"/>
      <c r="C51" s="35"/>
      <c r="D51" s="35"/>
      <c r="E51" s="35"/>
      <c r="F51" s="35"/>
      <c r="G51" s="35"/>
      <c r="H51" s="35"/>
      <c r="I51" s="36" t="s">
        <v>196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36" t="s">
        <v>197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5" t="s">
        <v>189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48">
        <v>1012.08</v>
      </c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>
        <v>1023.429</v>
      </c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>
        <v>500.792</v>
      </c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 t="s">
        <v>258</v>
      </c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>
        <v>570.32557347367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>
        <v>573.522704650179</v>
      </c>
      <c r="DJ52" s="48"/>
      <c r="DK52" s="48"/>
      <c r="DL52" s="48"/>
      <c r="DM52" s="48"/>
      <c r="DN52" s="48"/>
      <c r="DO52" s="48"/>
      <c r="DP52" s="48"/>
      <c r="DQ52" s="48"/>
      <c r="DR52" s="48"/>
      <c r="DS52" s="48"/>
    </row>
    <row r="53" spans="1:123" ht="15.75">
      <c r="A53" s="35" t="s">
        <v>51</v>
      </c>
      <c r="B53" s="35"/>
      <c r="C53" s="35"/>
      <c r="D53" s="35"/>
      <c r="E53" s="35"/>
      <c r="F53" s="35"/>
      <c r="G53" s="35"/>
      <c r="H53" s="35"/>
      <c r="I53" s="36" t="s">
        <v>198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5" t="s">
        <v>189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36" t="s">
        <v>199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36" t="s">
        <v>191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</row>
    <row r="56" spans="1:123" ht="15.75">
      <c r="A56" s="35" t="s">
        <v>61</v>
      </c>
      <c r="B56" s="35"/>
      <c r="C56" s="35"/>
      <c r="D56" s="35"/>
      <c r="E56" s="35"/>
      <c r="F56" s="35"/>
      <c r="G56" s="35"/>
      <c r="H56" s="35"/>
      <c r="I56" s="36" t="s">
        <v>200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</row>
    <row r="57" spans="1:123" ht="15.75">
      <c r="A57" s="35" t="s">
        <v>63</v>
      </c>
      <c r="B57" s="35"/>
      <c r="C57" s="35"/>
      <c r="D57" s="35"/>
      <c r="E57" s="35"/>
      <c r="F57" s="35"/>
      <c r="G57" s="35"/>
      <c r="H57" s="35"/>
      <c r="I57" s="36" t="s">
        <v>201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5" t="s">
        <v>189</v>
      </c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36" t="s">
        <v>202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36" t="s">
        <v>203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36" t="s">
        <v>204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</row>
    <row r="61" spans="1:123" ht="15.75">
      <c r="A61" s="35" t="s">
        <v>66</v>
      </c>
      <c r="B61" s="35"/>
      <c r="C61" s="35"/>
      <c r="D61" s="35"/>
      <c r="E61" s="35"/>
      <c r="F61" s="35"/>
      <c r="G61" s="35"/>
      <c r="H61" s="35"/>
      <c r="I61" s="36" t="s">
        <v>201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5" t="s">
        <v>189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36" t="s">
        <v>202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36" t="s">
        <v>205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36" t="s">
        <v>206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36" t="s">
        <v>241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ht="15.75">
      <c r="A66" s="35" t="s">
        <v>67</v>
      </c>
      <c r="B66" s="35"/>
      <c r="C66" s="35"/>
      <c r="D66" s="35"/>
      <c r="E66" s="35"/>
      <c r="F66" s="35"/>
      <c r="G66" s="35"/>
      <c r="H66" s="35"/>
      <c r="I66" s="36" t="s">
        <v>207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5" t="s">
        <v>60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36" t="s">
        <v>208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36" t="s">
        <v>150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5" t="s">
        <v>60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36" t="s">
        <v>151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5" t="s">
        <v>60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36" t="s">
        <v>152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5" t="s">
        <v>60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36" t="s">
        <v>153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5" t="s">
        <v>60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</row>
    <row r="72" spans="1:123" ht="15.75">
      <c r="A72" s="35" t="s">
        <v>87</v>
      </c>
      <c r="B72" s="35"/>
      <c r="C72" s="35"/>
      <c r="D72" s="35"/>
      <c r="E72" s="35"/>
      <c r="F72" s="35"/>
      <c r="G72" s="35"/>
      <c r="H72" s="35"/>
      <c r="I72" s="36" t="s">
        <v>242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</row>
    <row r="73" spans="1:123" ht="15.75">
      <c r="A73" s="35" t="s">
        <v>91</v>
      </c>
      <c r="B73" s="35"/>
      <c r="C73" s="35"/>
      <c r="D73" s="35"/>
      <c r="E73" s="35"/>
      <c r="F73" s="35"/>
      <c r="G73" s="35"/>
      <c r="H73" s="35"/>
      <c r="I73" s="36" t="s">
        <v>209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5" t="s">
        <v>210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36" t="s">
        <v>211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5" t="s">
        <v>210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ht="15.75">
      <c r="A75" s="35" t="s">
        <v>96</v>
      </c>
      <c r="B75" s="35"/>
      <c r="C75" s="35"/>
      <c r="D75" s="35"/>
      <c r="E75" s="35"/>
      <c r="F75" s="35"/>
      <c r="G75" s="35"/>
      <c r="H75" s="35"/>
      <c r="I75" s="36" t="s">
        <v>212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5" t="s">
        <v>194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ht="15.75">
      <c r="A76" s="35" t="s">
        <v>98</v>
      </c>
      <c r="B76" s="35"/>
      <c r="C76" s="35"/>
      <c r="D76" s="35"/>
      <c r="E76" s="35"/>
      <c r="F76" s="35"/>
      <c r="G76" s="35"/>
      <c r="H76" s="35"/>
      <c r="I76" s="36" t="s">
        <v>213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5" t="s">
        <v>214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36" t="s">
        <v>154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</row>
    <row r="78" spans="1:123" ht="15.75">
      <c r="A78" s="55" t="s">
        <v>215</v>
      </c>
      <c r="B78" s="55"/>
      <c r="C78" s="55"/>
      <c r="D78" s="55"/>
      <c r="E78" s="55"/>
      <c r="F78" s="55"/>
      <c r="G78" s="55"/>
      <c r="H78" s="55"/>
      <c r="I78" s="36" t="s">
        <v>216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5" t="s">
        <v>214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</row>
    <row r="79" spans="1:123" ht="15.75">
      <c r="A79" s="55"/>
      <c r="B79" s="55"/>
      <c r="C79" s="55"/>
      <c r="D79" s="55"/>
      <c r="E79" s="55"/>
      <c r="F79" s="55"/>
      <c r="G79" s="55"/>
      <c r="H79" s="55"/>
      <c r="I79" s="36" t="s">
        <v>217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ht="15.75">
      <c r="A80" s="35" t="s">
        <v>218</v>
      </c>
      <c r="B80" s="35"/>
      <c r="C80" s="35"/>
      <c r="D80" s="35"/>
      <c r="E80" s="35"/>
      <c r="F80" s="35"/>
      <c r="G80" s="35"/>
      <c r="H80" s="35"/>
      <c r="I80" s="36" t="s">
        <v>219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5" t="s">
        <v>214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</row>
    <row r="81" spans="1:123" ht="15.75" customHeight="1">
      <c r="A81" s="35"/>
      <c r="B81" s="35"/>
      <c r="C81" s="35"/>
      <c r="D81" s="35"/>
      <c r="E81" s="35"/>
      <c r="F81" s="35"/>
      <c r="G81" s="35"/>
      <c r="H81" s="35"/>
      <c r="I81" s="56" t="s">
        <v>235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35" t="s">
        <v>214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ht="15.75" customHeight="1">
      <c r="A82" s="35"/>
      <c r="B82" s="35"/>
      <c r="C82" s="35"/>
      <c r="D82" s="35"/>
      <c r="E82" s="35"/>
      <c r="F82" s="35"/>
      <c r="G82" s="35"/>
      <c r="H82" s="35"/>
      <c r="I82" s="56" t="s">
        <v>237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35" t="s">
        <v>214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</row>
    <row r="83" spans="1:123" ht="15.75" customHeight="1">
      <c r="A83" s="35"/>
      <c r="B83" s="35"/>
      <c r="C83" s="35"/>
      <c r="D83" s="35"/>
      <c r="E83" s="35"/>
      <c r="F83" s="35"/>
      <c r="G83" s="35"/>
      <c r="H83" s="35"/>
      <c r="I83" s="56" t="s">
        <v>236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35" t="s">
        <v>214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</row>
    <row r="84" spans="1:123" ht="15.75" customHeight="1">
      <c r="A84" s="35"/>
      <c r="B84" s="35"/>
      <c r="C84" s="35"/>
      <c r="D84" s="35"/>
      <c r="E84" s="35"/>
      <c r="F84" s="35"/>
      <c r="G84" s="35"/>
      <c r="H84" s="35"/>
      <c r="I84" s="56" t="s">
        <v>238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35" t="s">
        <v>214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ht="15.75">
      <c r="A85" s="35" t="s">
        <v>220</v>
      </c>
      <c r="B85" s="35"/>
      <c r="C85" s="35"/>
      <c r="D85" s="35"/>
      <c r="E85" s="35"/>
      <c r="F85" s="35"/>
      <c r="G85" s="35"/>
      <c r="H85" s="35"/>
      <c r="I85" s="36" t="s">
        <v>221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5" t="s">
        <v>214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36" t="s">
        <v>222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</row>
    <row r="87" spans="1:123" ht="15.75">
      <c r="A87" s="35" t="s">
        <v>101</v>
      </c>
      <c r="B87" s="35"/>
      <c r="C87" s="35"/>
      <c r="D87" s="35"/>
      <c r="E87" s="35"/>
      <c r="F87" s="35"/>
      <c r="G87" s="35"/>
      <c r="H87" s="35"/>
      <c r="I87" s="36" t="s">
        <v>223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36" t="s">
        <v>224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</row>
    <row r="89" spans="1:123" ht="15.75">
      <c r="A89" s="35" t="s">
        <v>104</v>
      </c>
      <c r="B89" s="35"/>
      <c r="C89" s="35"/>
      <c r="D89" s="35"/>
      <c r="E89" s="35"/>
      <c r="F89" s="35"/>
      <c r="G89" s="35"/>
      <c r="H89" s="35"/>
      <c r="I89" s="36" t="s">
        <v>225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5" t="s">
        <v>227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36" t="s">
        <v>226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5" t="s">
        <v>228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</row>
    <row r="91" spans="1:123" ht="15.75">
      <c r="A91" s="35" t="s">
        <v>229</v>
      </c>
      <c r="B91" s="35"/>
      <c r="C91" s="35"/>
      <c r="D91" s="35"/>
      <c r="E91" s="35"/>
      <c r="F91" s="35"/>
      <c r="G91" s="35"/>
      <c r="H91" s="35"/>
      <c r="I91" s="36" t="s">
        <v>230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5" t="s">
        <v>214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</row>
    <row r="92" spans="1:123" ht="15.75">
      <c r="A92" s="35" t="s">
        <v>231</v>
      </c>
      <c r="B92" s="35"/>
      <c r="C92" s="35"/>
      <c r="D92" s="35"/>
      <c r="E92" s="35"/>
      <c r="F92" s="35"/>
      <c r="G92" s="35"/>
      <c r="H92" s="35"/>
      <c r="I92" s="36" t="s">
        <v>232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5" t="s">
        <v>233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36" t="s">
        <v>93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36" t="s">
        <v>234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5" t="s">
        <v>233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36" t="s">
        <v>222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5" t="s">
        <v>233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P13:BE13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Корнилова</cp:lastModifiedBy>
  <cp:lastPrinted>2014-12-16T11:41:04Z</cp:lastPrinted>
  <dcterms:created xsi:type="dcterms:W3CDTF">2004-09-19T06:34:55Z</dcterms:created>
  <dcterms:modified xsi:type="dcterms:W3CDTF">2016-05-06T06:45:50Z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